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2DO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55" i="1" l="1"/>
  <c r="D455" i="1"/>
  <c r="C455" i="1"/>
  <c r="E442" i="1"/>
  <c r="E433" i="1"/>
  <c r="E414" i="1"/>
  <c r="E400" i="1"/>
  <c r="E393" i="1"/>
  <c r="E406" i="1" s="1"/>
  <c r="C202" i="1"/>
  <c r="C195" i="1"/>
  <c r="C188" i="1"/>
  <c r="C181" i="1"/>
  <c r="F173" i="1"/>
  <c r="E173" i="1"/>
  <c r="C150" i="1"/>
  <c r="C141" i="1"/>
  <c r="E134" i="1"/>
  <c r="D134" i="1"/>
  <c r="C134" i="1"/>
  <c r="C74" i="1"/>
  <c r="C67" i="1"/>
  <c r="C56" i="1"/>
  <c r="F45" i="1"/>
  <c r="E45" i="1"/>
  <c r="D45" i="1"/>
  <c r="C45" i="1"/>
  <c r="E37" i="1"/>
  <c r="D37" i="1"/>
  <c r="C37" i="1"/>
  <c r="E24" i="1"/>
  <c r="C24" i="1"/>
</calcChain>
</file>

<file path=xl/sharedStrings.xml><?xml version="1.0" encoding="utf-8"?>
<sst xmlns="http://schemas.openxmlformats.org/spreadsheetml/2006/main" count="415" uniqueCount="328">
  <si>
    <t>Al 30 de Junio del 2016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</si>
  <si>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</si>
  <si>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</si>
  <si>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</si>
  <si>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</si>
  <si>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</si>
  <si>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</si>
  <si>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</si>
  <si>
    <t>NO APLICA</t>
  </si>
  <si>
    <t xml:space="preserve">NOTAS A LOS ESTADOS FINANCIEROS </t>
  </si>
  <si>
    <t>NOTAS DE DESGLOSE</t>
  </si>
  <si>
    <t>I) NOTAS AL ESTADO DE SITUACIÓN FINANCIERA</t>
  </si>
  <si>
    <t>ACTIVO</t>
  </si>
  <si>
    <t>* EFECTIVO Y EQUIVALENTES</t>
  </si>
  <si>
    <t>ESF-01 FONDOS C/INVERSIONES FINANCIERAS</t>
  </si>
  <si>
    <t>MONTO</t>
  </si>
  <si>
    <t>TIPO</t>
  </si>
  <si>
    <t>MONTO PARCIAL</t>
  </si>
  <si>
    <t>1114 Inversiones a 3 meses</t>
  </si>
  <si>
    <t>1121 Inversiones mayores a 3 meses hasta 12.</t>
  </si>
  <si>
    <t>1211 INVERSIONES A LP</t>
  </si>
  <si>
    <t>* DERECHOSA RECIBIR EFECTIVO Y EQUIVALENTES Y BIENES O SERVICIOS A RECIBIR</t>
  </si>
  <si>
    <t>ESF-02 INGRESOS P/RECUPERAR</t>
  </si>
  <si>
    <t>2014</t>
  </si>
  <si>
    <t>2013</t>
  </si>
  <si>
    <t>1122 CUENTAS POR COBRAR CP</t>
  </si>
  <si>
    <t>1122602001  CUENTAS POR COBRAR A</t>
  </si>
  <si>
    <t>1122902001  OTRAS CUENTAS POR COBRAR</t>
  </si>
  <si>
    <t>1124 INGRESOS POR RECUPERAR CP</t>
  </si>
  <si>
    <t>ESF-03 DEUDORES P/RECUPERAR</t>
  </si>
  <si>
    <t>90 DIAS</t>
  </si>
  <si>
    <t>180 DIAS</t>
  </si>
  <si>
    <t>365 DIAS</t>
  </si>
  <si>
    <t>1123 DEUDORES PENDIENTES POR RECUPERAR</t>
  </si>
  <si>
    <t>1125 DEUDORES POR ANTICIPOS</t>
  </si>
  <si>
    <t>* BIENES DISPONIBLES PARA SU TRANSFORMACIÓN O CONSUMO.</t>
  </si>
  <si>
    <t>ESF-05 INVENTARIO Y ALMACENES</t>
  </si>
  <si>
    <t>METODO</t>
  </si>
  <si>
    <t>1140 INVENTARIOS</t>
  </si>
  <si>
    <t>1150 ALMACENES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</si>
  <si>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</si>
  <si>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</si>
  <si>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</si>
  <si>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</si>
  <si>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</si>
  <si>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 FIDEICOMISOS, MANDATOS Y CONTRATOS ANÁLOGOS</t>
  </si>
  <si>
    <t>ESF-07 PARTICIPACIONES Y APORTACIONES DE CAPITAL</t>
  </si>
  <si>
    <t>EMPRESA/OPDES</t>
  </si>
  <si>
    <t>1214 PARTICIPACIONES Y APORTACIONES DE CAPITAL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</si>
  <si>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</si>
  <si>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</si>
  <si>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</si>
  <si>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</si>
  <si>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</si>
  <si>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</si>
  <si>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1236262200  EDIFICACION NO HABITACIONAL</t>
  </si>
  <si>
    <t>1230   BIENES INMUEBLES, INFRAESTRUCTURA</t>
  </si>
  <si>
    <t>1241151100  MUEBLES DE OFICINA Y</t>
  </si>
  <si>
    <t>1241151101  MUEBLES DE OFICINA Y</t>
  </si>
  <si>
    <t>1241251200  MUEBLES, EXCEPTO DE</t>
  </si>
  <si>
    <t>1241351500  EQ DE CÓMP Y DE TECN</t>
  </si>
  <si>
    <t>1241351501  EQ DE CÓMP Y DE TECN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</si>
  <si>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</si>
  <si>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</si>
  <si>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</si>
  <si>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</si>
  <si>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MOB. Y EQUIPO E</t>
  </si>
  <si>
    <t>1242952901  OTRO MOB. Y EQUIPO E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</si>
  <si>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</si>
  <si>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</si>
  <si>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</si>
  <si>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</si>
  <si>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</si>
  <si>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</si>
  <si>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</si>
  <si>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1246556500  EQUIPO DE COMUNICACI</t>
  </si>
  <si>
    <t>1246556501  EQUIPO DE COMUNICACI</t>
  </si>
  <si>
    <t>1246656600  EQ DE GENER. ELÉCTRI</t>
  </si>
  <si>
    <t>1246656601  EQ DE GENER. ELÉCTRI</t>
  </si>
  <si>
    <t>1246956900  OTROS EQUIPOS 2011</t>
  </si>
  <si>
    <t>1240   BIENES MUEBLES</t>
  </si>
  <si>
    <t>1263151101  DEP. ACUM. MUEBLES D</t>
  </si>
  <si>
    <t>1263151201  "DEP. ACUM. MUEBLES,</t>
  </si>
  <si>
    <t>1263151501  DEP. ACUM. EPO. DE C</t>
  </si>
  <si>
    <t>1263151901  DEP. ACUM. OTROS MOB</t>
  </si>
  <si>
    <t>1263252101  DEP. ACUM. EQUIPOS Y</t>
  </si>
  <si>
    <t>1263252301  DEP. ACUM. CAMARAS F</t>
  </si>
  <si>
    <t>1263252901  DEP. ACUM. OTRO MOBI</t>
  </si>
  <si>
    <t>1263353201  DEP. ACUM. INSTRUMEN</t>
  </si>
  <si>
    <t>1263454101  DEP. ACUM. AUTOMÓVIL</t>
  </si>
  <si>
    <t>1263656201  DEP. ACUM. MAQ. Y EP</t>
  </si>
  <si>
    <t>1263656501  DEP. ACUM. EPO DE CO</t>
  </si>
  <si>
    <t>1263656601  DEP. ACUM. EPOS DE G</t>
  </si>
  <si>
    <t>1263656901  DEP. ACUM. OTROS EQUIPOS 2010</t>
  </si>
  <si>
    <t>1260   DEPRECIACIÓN y DETERIORO ACUM.</t>
  </si>
  <si>
    <t>ESF-09 INTANGIBLES Y DIFERIDOS</t>
  </si>
  <si>
    <t>1250 ACTIVOS INTANGIBLES</t>
  </si>
  <si>
    <t>1270 ACTIVOS DIFERIDOS</t>
  </si>
  <si>
    <t>1260 DEPRECIACIÓN, DETERIORO Y AMORTIZACIÓN ACUMULADA DE BIENES</t>
  </si>
  <si>
    <t>ESF-10   ESTIMACIONES Y DETERIOROS</t>
  </si>
  <si>
    <t>1280 ESTIMACIÓN POR PÉRDIDA O DETERIORO DE ACTIVOS NO CIRCULANTES</t>
  </si>
  <si>
    <t>ESF-11 OTROS ACTIVOS</t>
  </si>
  <si>
    <t>CARACTERÍSTICAS</t>
  </si>
  <si>
    <t>PASIVO</t>
  </si>
  <si>
    <t>ESF-12 CUENTAS Y DOCUMENTOS POR PAGAR</t>
  </si>
  <si>
    <t>2111101001  SUELDOS POR PAGAR</t>
  </si>
  <si>
    <t>2111401003  APORTACION PATRONAL IMSS</t>
  </si>
  <si>
    <t>2117101003  ISR POR SUELDOS Y SALARIOS</t>
  </si>
  <si>
    <t>2117101004  ISR ASIMILADOS</t>
  </si>
  <si>
    <t>2117202004  APORTACIÓN TRABAJADOR IMSS</t>
  </si>
  <si>
    <t>2117502102  IMPUESTO SOBRE NOMINAS</t>
  </si>
  <si>
    <t>2117910001  VIVIENDA</t>
  </si>
  <si>
    <t>2117912000  OPTICAS</t>
  </si>
  <si>
    <t>2117918001  DIVO 5% AL MILLAR</t>
  </si>
  <si>
    <t>2117918002  CAP 2%</t>
  </si>
  <si>
    <t>2117918004  PENALIZACIONES CONTRATISTAS</t>
  </si>
  <si>
    <t>2117918005  CNEC RET 5 AL MILLAR</t>
  </si>
  <si>
    <t>2117918006  ICIC 2 AL MILLAR</t>
  </si>
  <si>
    <t>2119905001  ACREEDORES DIVERSOS</t>
  </si>
  <si>
    <t>ESF-13 OTROS PASIVOS DIFERIDOS A CORTO PLAZO</t>
  </si>
  <si>
    <t>NATURALEZA</t>
  </si>
  <si>
    <t>2159 OTROS PASIVOS DIFERIDOS A CORTO PLAZO</t>
  </si>
  <si>
    <t>ESF-13 FONDOS Y BIENES DE TERCEROS EN GARANTÍA Y/O ADMINISTRACIÓN A CORTO PLAZO</t>
  </si>
  <si>
    <t>2160 FONDOS Y BIENES DE TERCEROS EN GARANTÍA Y/O ADMINISTRACIÓN CP</t>
  </si>
  <si>
    <t>ESF-13 PASIVO DIFERIDO A LARGO PLAZO</t>
  </si>
  <si>
    <t>2240 PASIVOS DIFERIDOS A LARGO PLAZO</t>
  </si>
  <si>
    <t>ESF-14 OTROS PASIVOS CIRCULANTES</t>
  </si>
  <si>
    <t>2199 OTROS PASIVOS CIRCULANTES</t>
  </si>
  <si>
    <t>II) NOTAS AL ESTADO DE ACTIVIDADES</t>
  </si>
  <si>
    <t>INGRESOS DE GESTIÓN</t>
  </si>
  <si>
    <t>ERA-01 INGRESOS</t>
  </si>
  <si>
    <t>NOTA</t>
  </si>
  <si>
    <t>4151510253  POR CONCEPTO DE RENT</t>
  </si>
  <si>
    <t>4151 Produc. Derivados del Uso y Aprov.</t>
  </si>
  <si>
    <t>4159510701  POR CONCEPTO DE FICHAS</t>
  </si>
  <si>
    <t>4159510710  REEXPEDICION DE CREDENCIALES</t>
  </si>
  <si>
    <t>4159510715  GESTORIA DE TITULACION</t>
  </si>
  <si>
    <t>4159 Otros Productos que Generan Ing.</t>
  </si>
  <si>
    <t>4150 Productos de Tipo Corriente</t>
  </si>
  <si>
    <t>4162610061  SANCIONES</t>
  </si>
  <si>
    <t>4162610064  SANCIONES A PROVEEDORES</t>
  </si>
  <si>
    <t>4162 Multas</t>
  </si>
  <si>
    <t>4169610162  APOYO ECONÓMICO PARA</t>
  </si>
  <si>
    <t>4169 Otros Aprovechamientos</t>
  </si>
  <si>
    <t>4160 Aprovechamientos de Tipo Corriente</t>
  </si>
  <si>
    <t>INGRESOS DE GESTION</t>
  </si>
  <si>
    <t>4213831000  SERVICIOS PERSONALES</t>
  </si>
  <si>
    <t>4213832000  MATERIALES Y SUMINISTROS</t>
  </si>
  <si>
    <t>4213833000  SERVICIOS GENERALES</t>
  </si>
  <si>
    <t>4213 Convenios</t>
  </si>
  <si>
    <t>4210 Participaciones y Aportaciones</t>
  </si>
  <si>
    <t>4221911000  SERVICIOS PERSONALES</t>
  </si>
  <si>
    <t>4221912000  MATERIALES Y SUMINISTROS</t>
  </si>
  <si>
    <t>4221913000  SERVICIOS GENERALES</t>
  </si>
  <si>
    <t>4221914000  AYUDAS Y SUBSIDIOS</t>
  </si>
  <si>
    <t>4221 Trans. Internas y Asig. al Secto</t>
  </si>
  <si>
    <t>4220 Transferencias, Asignaciones, Subs.</t>
  </si>
  <si>
    <t>PARTICIPACIONES, APORTACIONES</t>
  </si>
  <si>
    <t>ERA-02 OTROS INGRESOS Y BENEFICIOS</t>
  </si>
  <si>
    <t>4311 Int.Ganados de Val.,Créditos, Bonos</t>
  </si>
  <si>
    <t>4310 Ingresos Financieros</t>
  </si>
  <si>
    <t>4399 Otros Ingresos y Beneficios Varios</t>
  </si>
  <si>
    <t>4390 Otros Ingresos y Beneficios Varios</t>
  </si>
  <si>
    <t>GASTOS Y OTRAS PÉRDIDAS</t>
  </si>
  <si>
    <t>ERA-03 GASTOS</t>
  </si>
  <si>
    <t>%GASTO</t>
  </si>
  <si>
    <t>EXPLICACION</t>
  </si>
  <si>
    <t>5111113000  SUELDOS BASE AL PERS</t>
  </si>
  <si>
    <t>5112121000  HONORARIOS ASIMILABLES A SALARIOS</t>
  </si>
  <si>
    <t>5113132000  PRIMAS DE VACAS., D</t>
  </si>
  <si>
    <t>5113134000  COMPENSACIONES</t>
  </si>
  <si>
    <t>5114141000  APORTACIONES DE SEGURIDAD SOCIAL</t>
  </si>
  <si>
    <t>5114142000  APORTACIONES A FONDOS DE VIVIENDA</t>
  </si>
  <si>
    <t>5114143000  APORTACIONES AL SIST</t>
  </si>
  <si>
    <t>5115153000  SEGURO DE RETIRO (AP</t>
  </si>
  <si>
    <t>5115154000  PRESTACIONES CONTRACTUALES</t>
  </si>
  <si>
    <t>5115155000  APOYOS A LA CAPACITA</t>
  </si>
  <si>
    <t>5116171000  ESTÍMULOS</t>
  </si>
  <si>
    <t>5121211000  MATERIALES Y ÚTILES DE OFICINA</t>
  </si>
  <si>
    <t>5121212000  MATERIALES Y UTILES</t>
  </si>
  <si>
    <t>5121214000  MAT.,UTILES Y EQUIPO</t>
  </si>
  <si>
    <t>5121216000  MATERIAL DE LIMPIEZA</t>
  </si>
  <si>
    <t>5122221000  ALIMENTACIÓN DE PERSONAS</t>
  </si>
  <si>
    <t>5124246000  MATERIAL ELECTRICO Y ELECTRONICO</t>
  </si>
  <si>
    <t>5124247000  ARTICULOS METALICOS</t>
  </si>
  <si>
    <t>5124249000  OTROS MATERIALES Y A</t>
  </si>
  <si>
    <t>5125255000  MAT., ACCESORIOS Y</t>
  </si>
  <si>
    <t>5126261000  COMBUSTIBLES, LUBRI</t>
  </si>
  <si>
    <t>5127271000  VESTUARIOS Y UNIFORMES</t>
  </si>
  <si>
    <t>5127273000  ARTÍCULOS DEPORTIVOS</t>
  </si>
  <si>
    <t>5129292000  REFACCIONES Y ACCESO</t>
  </si>
  <si>
    <t>5129294000  REFACCIONES Y ACCESO</t>
  </si>
  <si>
    <t>5129296000  REF. Y ACCESORIOS ME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</si>
  <si>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</si>
  <si>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</si>
  <si>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</si>
  <si>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</si>
  <si>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INTER</t>
  </si>
  <si>
    <t>5131318000  SERVICIOS POSTALES Y TELEGRAFICOS</t>
  </si>
  <si>
    <t>5132325000  ARRENDAMIENTO DE EQU</t>
  </si>
  <si>
    <t>5132327000  ARRENDAMIENTO DE ACT</t>
  </si>
  <si>
    <t>5133336000  SERVS. CONSULT. ADM.</t>
  </si>
  <si>
    <t>5133338000  SERVICIOS DE VIGILANCIA</t>
  </si>
  <si>
    <t>5133339000  SERVICIOS PROFESIONA</t>
  </si>
  <si>
    <t>5134341000  SERVICIOS FINANCIEROS Y BANCARIOS</t>
  </si>
  <si>
    <t>5134345000  SEGUROS DE BIENES PATRIMONIALES</t>
  </si>
  <si>
    <t>5135351000  CONSERV. Y MANTENIMI</t>
  </si>
  <si>
    <t>5135355000  REPARACION Y MANTENI</t>
  </si>
  <si>
    <t>5135358000  SERVICIOS DE LIMPIEZ</t>
  </si>
  <si>
    <t>5136361100  DIFUSION POR RADIO,</t>
  </si>
  <si>
    <t>5136361200  DIFUSION POR MEDIOS ALTERNATIVOS</t>
  </si>
  <si>
    <t>5137371000  PASAJES AEREOS</t>
  </si>
  <si>
    <t>5137372000  PASAJES TERRESTRES</t>
  </si>
  <si>
    <t>5137375000  VIATICOS EN EL PAIS</t>
  </si>
  <si>
    <t>5138381000  GASTOS DE CEREMONIAL</t>
  </si>
  <si>
    <t>5138382000  GASTOS DE ORDEN SOCIAL Y CULTURAL</t>
  </si>
  <si>
    <t>5138383000  CONGRESOS Y CONVENCIONES</t>
  </si>
  <si>
    <t>5138385000  GASTOS  DE REPRESENTACION</t>
  </si>
  <si>
    <t>5139392000  OTROS IMPUESTOS Y DERECHOS</t>
  </si>
  <si>
    <t>5139398000  IMPUESTO DE NOMINA</t>
  </si>
  <si>
    <t>5241441000  PAGOS DE DEFUNCIÓN</t>
  </si>
  <si>
    <t>5242442000  BECAS Y OT. AYUDAS P</t>
  </si>
  <si>
    <t>5599000006  Diferencia por Redondeo</t>
  </si>
  <si>
    <t>III) NOTAS AL ESTADO DE VARIACIÓN A LA HACIEDA PÚBLICA</t>
  </si>
  <si>
    <t>VHP-01 PATRIMONIO CONTRIBUIDO</t>
  </si>
  <si>
    <t>MODIFICACION</t>
  </si>
  <si>
    <t>3110000001  APORTACIONES</t>
  </si>
  <si>
    <t>3110000002  BAJA DE ACTIVO FIJO</t>
  </si>
  <si>
    <t>3110915000  BIENES MUEBLES E INMUEBLES</t>
  </si>
  <si>
    <t>3110916000  OBRA PÚBLICA</t>
  </si>
  <si>
    <t>3111825205  FAM EDU SUPERIOR BIE</t>
  </si>
  <si>
    <t>3111835000  CONVENIO BIENES MUEB</t>
  </si>
  <si>
    <t>3111836000  CONVENIO OBRA PUBLICA</t>
  </si>
  <si>
    <t>3113835000  CONVENIO BIENES MUEB</t>
  </si>
  <si>
    <t>3113836000  CONVENIO OBRA FEDERA</t>
  </si>
  <si>
    <t>3113915000  BIENES MUEBLES E INM</t>
  </si>
  <si>
    <t>3113916000  OBRA PUBLICA EJERC ANTE</t>
  </si>
  <si>
    <t>3114916000  OBRA PUBLICA APLIC A</t>
  </si>
  <si>
    <t>VHP-02 PATRIMONIO GENERADO</t>
  </si>
  <si>
    <t>3210 Resultado del Ejercicio (Ahorro/Des</t>
  </si>
  <si>
    <t>3220000016  RESULTADO EJERCICIO 2008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</si>
  <si>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</si>
  <si>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</si>
  <si>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</si>
  <si>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</si>
  <si>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</si>
  <si>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</si>
  <si>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3220001000  CAPITALIZACIÓN RECURSOS PROPIOS</t>
  </si>
  <si>
    <t>3220001001  CAPITALIZACIÓN REMANENTES</t>
  </si>
  <si>
    <t>3220020001  FONDO DE CONTINGENCIAS</t>
  </si>
  <si>
    <t>3220100100  APLICACIÓN DE REMANENTE PROPIO</t>
  </si>
  <si>
    <t>3220100103  APLICACIÓN DE REMANENTE MUNICIPAL</t>
  </si>
  <si>
    <t>3220690201  APLICACIÓN DE REMANENTE PROPIO</t>
  </si>
  <si>
    <t>3220690202  APLICACIÓN DE REMANENTE FEDERAL</t>
  </si>
  <si>
    <t>3220690203  APLICACIÓN DE REMANE</t>
  </si>
  <si>
    <t>3220690204  APLICACIÓN DE REMANENTE MUNICIPAL</t>
  </si>
  <si>
    <t>IV) NOTAS AL ESTADO DE FLUJO DE EFECTIVO</t>
  </si>
  <si>
    <t>EFE-01 FLUJO DE EFECTIVO</t>
  </si>
  <si>
    <t>1112102001  BANCOMER 01222200170</t>
  </si>
  <si>
    <t>1112102002  BANCOMER 01222200170</t>
  </si>
  <si>
    <t>1112102003  BANCOMER 01222200170</t>
  </si>
  <si>
    <t>1112102004  BANCOMER RAMO 33 FAM</t>
  </si>
  <si>
    <t>1112102005  BANCOMER 01996315852</t>
  </si>
  <si>
    <t>1112102006  BANCOMER 0199947558</t>
  </si>
  <si>
    <t>1112102007  BANCOMER 0199947442</t>
  </si>
  <si>
    <t>1112102008  BANCOMER 0199947493</t>
  </si>
  <si>
    <t>1112102009  BANCOMER 0199947469</t>
  </si>
  <si>
    <t>1112102010  BANCOMER 0102834200</t>
  </si>
  <si>
    <t>1112102011  BANCOMER 0102834634</t>
  </si>
  <si>
    <t>1112 Bancos/Tesoreria</t>
  </si>
  <si>
    <t>EFE-02 ADQ. BIENES MUEBLES E INMUEBLES</t>
  </si>
  <si>
    <t>% SUB</t>
  </si>
  <si>
    <t>1236 Construcciones en Proceso en Bienes</t>
  </si>
  <si>
    <t>INMUEBLES</t>
  </si>
  <si>
    <t>1241 Mobiliario y Equipo de Administraci</t>
  </si>
  <si>
    <t>1242 Mobiliario y Equipo Educacional y R</t>
  </si>
  <si>
    <t>MUEBLES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</si>
  <si>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</si>
  <si>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</si>
  <si>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</si>
  <si>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30 de Junio de 2016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</si>
  <si>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</si>
  <si>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</si>
  <si>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</si>
  <si>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</si>
  <si>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</si>
  <si>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</si>
  <si>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</si>
  <si>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</si>
  <si>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</si>
  <si>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</si>
  <si>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</si>
  <si>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</si>
  <si>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</si>
  <si>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</si>
  <si>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</si>
  <si>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</si>
  <si>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</si>
  <si>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</si>
  <si>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</si>
  <si>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</si>
  <si>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</si>
  <si>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</si>
  <si>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</si>
  <si>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</si>
  <si>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</si>
  <si>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</si>
  <si>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</si>
  <si>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</si>
  <si>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</si>
  <si>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</si>
  <si>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</si>
  <si>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</si>
  <si>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</si>
  <si>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</si>
  <si>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</si>
  <si>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</si>
  <si>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</si>
  <si>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</si>
  <si>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</si>
  <si>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</si>
  <si>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</si>
  <si>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</si>
  <si>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</si>
  <si>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1 - 2 + 3)</t>
  </si>
  <si>
    <t>NOTAS DE MEMORIA</t>
  </si>
  <si>
    <t>NOTAS DE MEMORIA.</t>
  </si>
  <si>
    <t>7000 CUENTAS DE ORDEN CONTABLES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</si>
</sst>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7" formatCode="#,##0.00;\-#,##0.00;&quot; &quot;"/>
    <numFmt numFmtId="168" formatCode="#,##0;\-#,##0;&quot; &quot;"/>
    <numFmt numFmtId="169" formatCode="#,##0.00000000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b/>
      <sz val="11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rgb="FF002060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b/>
      <sz val="11"/>
      <name val="Arial"/>
      <family val="2"/>
    </font>
    <font>
      <b/>
      <sz val="10"/>
      <color rgb="FF000000"/>
      <name val="Arial"/>
      <family val="2"/>
    </font>
    <font>
      <b/>
      <sz val="8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164" fontId="4" fillId="0" borderId="0"/>
    <xf numFmtId="0" fontId="4" fillId="0" borderId="0"/>
    <xf numFmtId="43" fontId="16" fillId="0" borderId="0" applyFont="0" applyFill="0" applyBorder="0" applyAlignment="0" applyProtection="0"/>
  </cellStyleXfs>
  <cellXfs count="161">
    <xf numFmtId="0" fontId="0" fillId="0" borderId="0" xfId="0"/>
    <xf numFmtId="0" fontId="5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Border="1"/>
    <xf numFmtId="0" fontId="3" fillId="3" borderId="0" xfId="0" applyFont="1" applyFill="1"/>
    <xf numFmtId="0" fontId="4" fillId="3" borderId="0" xfId="0" applyFont="1" applyFill="1" applyBorder="1"/>
    <xf numFmtId="0" fontId="3" fillId="3" borderId="1" xfId="0" applyFont="1" applyFill="1" applyBorder="1"/>
    <xf numFmtId="0" fontId="3" fillId="0" borderId="0" xfId="0" applyFont="1"/>
    <xf numFmtId="0" fontId="3" fillId="3" borderId="5" xfId="0" applyFont="1" applyFill="1" applyBorder="1"/>
    <xf numFmtId="0" fontId="3" fillId="0" borderId="0" xfId="0" applyFont="1" applyBorder="1"/>
    <xf numFmtId="0" fontId="3" fillId="0" borderId="0" xfId="0" applyFont="1" applyBorder="1" applyAlignment="1"/>
    <xf numFmtId="0" fontId="3" fillId="3" borderId="7" xfId="0" applyFont="1" applyFill="1" applyBorder="1"/>
    <xf numFmtId="0" fontId="3" fillId="0" borderId="1" xfId="0" applyFont="1" applyBorder="1"/>
    <xf numFmtId="0" fontId="8" fillId="3" borderId="0" xfId="0" applyFont="1" applyFill="1"/>
    <xf numFmtId="0" fontId="3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5" fillId="3" borderId="0" xfId="0" applyFont="1" applyFill="1" applyBorder="1" applyAlignment="1">
      <alignment horizontal="left" vertical="center"/>
    </xf>
    <xf numFmtId="0" fontId="5" fillId="3" borderId="1" xfId="0" applyFont="1" applyFill="1" applyBorder="1" applyAlignment="1"/>
    <xf numFmtId="0" fontId="5" fillId="3" borderId="1" xfId="0" applyNumberFormat="1" applyFont="1" applyFill="1" applyBorder="1" applyAlignment="1" applyProtection="1">
      <protection locked="0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/>
    <xf numFmtId="0" fontId="13" fillId="3" borderId="0" xfId="0" applyFont="1" applyFill="1" applyBorder="1" applyAlignment="1">
      <alignment horizontal="right"/>
    </xf>
    <xf numFmtId="0" fontId="5" fillId="3" borderId="0" xfId="0" applyFont="1" applyFill="1" applyBorder="1" applyAlignment="1"/>
    <xf numFmtId="0" fontId="14" fillId="0" borderId="0" xfId="0" applyFont="1" applyAlignment="1">
      <alignment horizontal="left"/>
    </xf>
    <xf numFmtId="0" fontId="6" fillId="0" borderId="0" xfId="0" applyFont="1" applyAlignment="1">
      <alignment horizontal="justify"/>
    </xf>
    <xf numFmtId="0" fontId="14" fillId="0" borderId="0" xfId="0" applyFont="1" applyAlignment="1">
      <alignment horizontal="justify"/>
    </xf>
    <xf numFmtId="0" fontId="14" fillId="0" borderId="0" xfId="0" applyFont="1" applyBorder="1" applyAlignment="1">
      <alignment horizontal="left"/>
    </xf>
    <xf numFmtId="0" fontId="15" fillId="3" borderId="0" xfId="0" applyFont="1" applyFill="1" applyBorder="1"/>
    <xf numFmtId="0" fontId="7" fillId="3" borderId="12" xfId="0" applyFont="1" applyFill="1" applyBorder="1"/>
    <xf numFmtId="0" fontId="6" fillId="3" borderId="0" xfId="0" applyFont="1" applyFill="1" applyBorder="1"/>
    <xf numFmtId="49" fontId="5" fillId="2" borderId="13" xfId="0" applyNumberFormat="1" applyFont="1" applyFill="1" applyBorder="1" applyAlignment="1">
      <alignment horizontal="left" vertical="center"/>
    </xf>
    <xf numFmtId="49" fontId="5" fillId="2" borderId="13" xfId="0" applyNumberFormat="1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left"/>
    </xf>
    <xf numFmtId="167" fontId="11" fillId="3" borderId="14" xfId="0" applyNumberFormat="1" applyFont="1" applyFill="1" applyBorder="1"/>
    <xf numFmtId="49" fontId="5" fillId="3" borderId="15" xfId="0" applyNumberFormat="1" applyFont="1" applyFill="1" applyBorder="1" applyAlignment="1">
      <alignment horizontal="left"/>
    </xf>
    <xf numFmtId="167" fontId="11" fillId="3" borderId="15" xfId="0" applyNumberFormat="1" applyFont="1" applyFill="1" applyBorder="1"/>
    <xf numFmtId="49" fontId="5" fillId="3" borderId="16" xfId="0" applyNumberFormat="1" applyFont="1" applyFill="1" applyBorder="1" applyAlignment="1">
      <alignment horizontal="left"/>
    </xf>
    <xf numFmtId="167" fontId="11" fillId="3" borderId="16" xfId="0" applyNumberFormat="1" applyFont="1" applyFill="1" applyBorder="1"/>
    <xf numFmtId="0" fontId="9" fillId="3" borderId="0" xfId="0" applyFont="1" applyFill="1" applyBorder="1"/>
    <xf numFmtId="167" fontId="3" fillId="3" borderId="15" xfId="0" applyNumberFormat="1" applyFont="1" applyFill="1" applyBorder="1"/>
    <xf numFmtId="167" fontId="3" fillId="3" borderId="16" xfId="0" applyNumberFormat="1" applyFont="1" applyFill="1" applyBorder="1"/>
    <xf numFmtId="49" fontId="5" fillId="3" borderId="0" xfId="0" applyNumberFormat="1" applyFont="1" applyFill="1" applyBorder="1" applyAlignment="1">
      <alignment horizontal="center" vertical="center"/>
    </xf>
    <xf numFmtId="0" fontId="6" fillId="3" borderId="0" xfId="0" applyFont="1" applyFill="1"/>
    <xf numFmtId="49" fontId="5" fillId="3" borderId="0" xfId="0" applyNumberFormat="1" applyFont="1" applyFill="1" applyBorder="1" applyAlignment="1">
      <alignment horizontal="left"/>
    </xf>
    <xf numFmtId="167" fontId="11" fillId="3" borderId="0" xfId="0" applyNumberFormat="1" applyFont="1" applyFill="1" applyBorder="1"/>
    <xf numFmtId="49" fontId="5" fillId="2" borderId="13" xfId="0" applyNumberFormat="1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left"/>
    </xf>
    <xf numFmtId="167" fontId="11" fillId="3" borderId="6" xfId="0" applyNumberFormat="1" applyFont="1" applyFill="1" applyBorder="1"/>
    <xf numFmtId="49" fontId="5" fillId="3" borderId="7" xfId="0" applyNumberFormat="1" applyFont="1" applyFill="1" applyBorder="1" applyAlignment="1">
      <alignment horizontal="left"/>
    </xf>
    <xf numFmtId="167" fontId="11" fillId="3" borderId="1" xfId="0" applyNumberFormat="1" applyFont="1" applyFill="1" applyBorder="1"/>
    <xf numFmtId="167" fontId="11" fillId="3" borderId="8" xfId="0" applyNumberFormat="1" applyFont="1" applyFill="1" applyBorder="1"/>
    <xf numFmtId="167" fontId="5" fillId="2" borderId="2" xfId="0" applyNumberFormat="1" applyFont="1" applyFill="1" applyBorder="1"/>
    <xf numFmtId="167" fontId="5" fillId="2" borderId="3" xfId="0" applyNumberFormat="1" applyFont="1" applyFill="1" applyBorder="1"/>
    <xf numFmtId="167" fontId="5" fillId="2" borderId="4" xfId="0" applyNumberFormat="1" applyFont="1" applyFill="1" applyBorder="1"/>
    <xf numFmtId="167" fontId="5" fillId="3" borderId="0" xfId="0" applyNumberFormat="1" applyFont="1" applyFill="1" applyBorder="1"/>
    <xf numFmtId="49" fontId="5" fillId="2" borderId="2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168" fontId="3" fillId="3" borderId="14" xfId="0" applyNumberFormat="1" applyFont="1" applyFill="1" applyBorder="1"/>
    <xf numFmtId="167" fontId="3" fillId="3" borderId="14" xfId="0" applyNumberFormat="1" applyFont="1" applyFill="1" applyBorder="1"/>
    <xf numFmtId="168" fontId="3" fillId="3" borderId="15" xfId="0" applyNumberFormat="1" applyFont="1" applyFill="1" applyBorder="1"/>
    <xf numFmtId="0" fontId="0" fillId="0" borderId="16" xfId="0" applyBorder="1"/>
    <xf numFmtId="43" fontId="5" fillId="2" borderId="13" xfId="1" applyFont="1" applyFill="1" applyBorder="1" applyAlignment="1">
      <alignment horizontal="center" vertical="center"/>
    </xf>
    <xf numFmtId="0" fontId="3" fillId="2" borderId="13" xfId="0" applyFont="1" applyFill="1" applyBorder="1"/>
    <xf numFmtId="0" fontId="6" fillId="2" borderId="14" xfId="5" applyFont="1" applyFill="1" applyBorder="1" applyAlignment="1">
      <alignment horizontal="left" vertical="center" wrapText="1"/>
    </xf>
    <xf numFmtId="4" fontId="6" fillId="2" borderId="14" xfId="6" applyNumberFormat="1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wrapText="1"/>
    </xf>
    <xf numFmtId="0" fontId="3" fillId="0" borderId="14" xfId="0" applyFont="1" applyFill="1" applyBorder="1" applyAlignment="1">
      <alignment wrapText="1"/>
    </xf>
    <xf numFmtId="4" fontId="3" fillId="0" borderId="14" xfId="0" applyNumberFormat="1" applyFont="1" applyBorder="1" applyAlignment="1"/>
    <xf numFmtId="0" fontId="3" fillId="0" borderId="5" xfId="0" applyFont="1" applyFill="1" applyBorder="1" applyAlignment="1">
      <alignment wrapText="1"/>
    </xf>
    <xf numFmtId="0" fontId="3" fillId="0" borderId="15" xfId="0" applyFont="1" applyFill="1" applyBorder="1" applyAlignment="1">
      <alignment wrapText="1"/>
    </xf>
    <xf numFmtId="4" fontId="3" fillId="0" borderId="15" xfId="6" applyNumberFormat="1" applyFont="1" applyBorder="1" applyAlignment="1"/>
    <xf numFmtId="0" fontId="3" fillId="3" borderId="15" xfId="0" applyFont="1" applyFill="1" applyBorder="1"/>
    <xf numFmtId="0" fontId="3" fillId="3" borderId="16" xfId="0" applyFont="1" applyFill="1" applyBorder="1"/>
    <xf numFmtId="49" fontId="5" fillId="3" borderId="10" xfId="0" applyNumberFormat="1" applyFont="1" applyFill="1" applyBorder="1" applyAlignment="1">
      <alignment horizontal="left"/>
    </xf>
    <xf numFmtId="49" fontId="3" fillId="0" borderId="14" xfId="0" applyNumberFormat="1" applyFont="1" applyFill="1" applyBorder="1" applyAlignment="1">
      <alignment wrapText="1"/>
    </xf>
    <xf numFmtId="4" fontId="3" fillId="0" borderId="9" xfId="6" applyNumberFormat="1" applyFont="1" applyFill="1" applyBorder="1" applyAlignment="1">
      <alignment wrapText="1"/>
    </xf>
    <xf numFmtId="4" fontId="3" fillId="0" borderId="14" xfId="6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9" fontId="3" fillId="0" borderId="15" xfId="0" applyNumberFormat="1" applyFont="1" applyFill="1" applyBorder="1" applyAlignment="1">
      <alignment wrapText="1"/>
    </xf>
    <xf numFmtId="4" fontId="3" fillId="0" borderId="0" xfId="6" applyNumberFormat="1" applyFont="1" applyFill="1" applyBorder="1" applyAlignment="1">
      <alignment wrapText="1"/>
    </xf>
    <xf numFmtId="4" fontId="3" fillId="0" borderId="15" xfId="6" applyNumberFormat="1" applyFont="1" applyFill="1" applyBorder="1" applyAlignment="1">
      <alignment wrapText="1"/>
    </xf>
    <xf numFmtId="49" fontId="3" fillId="0" borderId="7" xfId="0" applyNumberFormat="1" applyFont="1" applyFill="1" applyBorder="1" applyAlignment="1">
      <alignment wrapText="1"/>
    </xf>
    <xf numFmtId="49" fontId="3" fillId="0" borderId="16" xfId="0" applyNumberFormat="1" applyFont="1" applyFill="1" applyBorder="1" applyAlignment="1">
      <alignment wrapText="1"/>
    </xf>
    <xf numFmtId="4" fontId="3" fillId="0" borderId="1" xfId="6" applyNumberFormat="1" applyFont="1" applyFill="1" applyBorder="1" applyAlignment="1">
      <alignment wrapText="1"/>
    </xf>
    <xf numFmtId="4" fontId="3" fillId="0" borderId="16" xfId="6" applyNumberFormat="1" applyFont="1" applyFill="1" applyBorder="1" applyAlignment="1">
      <alignment wrapText="1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49" fontId="5" fillId="2" borderId="14" xfId="0" applyNumberFormat="1" applyFont="1" applyFill="1" applyBorder="1" applyAlignment="1">
      <alignment horizontal="center" vertical="center"/>
    </xf>
    <xf numFmtId="167" fontId="5" fillId="3" borderId="16" xfId="0" applyNumberFormat="1" applyFont="1" applyFill="1" applyBorder="1"/>
    <xf numFmtId="0" fontId="6" fillId="2" borderId="13" xfId="5" applyFont="1" applyFill="1" applyBorder="1" applyAlignment="1">
      <alignment horizontal="left" vertical="center" wrapText="1"/>
    </xf>
    <xf numFmtId="4" fontId="6" fillId="2" borderId="13" xfId="6" applyNumberFormat="1" applyFont="1" applyFill="1" applyBorder="1" applyAlignment="1">
      <alignment horizontal="center" vertical="center" wrapText="1"/>
    </xf>
    <xf numFmtId="49" fontId="17" fillId="0" borderId="18" xfId="0" applyNumberFormat="1" applyFont="1" applyFill="1" applyBorder="1" applyAlignment="1">
      <alignment horizontal="left"/>
    </xf>
    <xf numFmtId="49" fontId="5" fillId="3" borderId="15" xfId="0" applyNumberFormat="1" applyFont="1" applyFill="1" applyBorder="1" applyAlignment="1">
      <alignment horizontal="left" wrapText="1"/>
    </xf>
    <xf numFmtId="0" fontId="6" fillId="3" borderId="19" xfId="0" applyFont="1" applyFill="1" applyBorder="1"/>
    <xf numFmtId="4" fontId="6" fillId="2" borderId="16" xfId="6" applyNumberFormat="1" applyFont="1" applyFill="1" applyBorder="1" applyAlignment="1">
      <alignment horizontal="center" vertical="center" wrapText="1"/>
    </xf>
    <xf numFmtId="49" fontId="5" fillId="3" borderId="14" xfId="0" applyNumberFormat="1" applyFont="1" applyFill="1" applyBorder="1" applyAlignment="1">
      <alignment horizontal="left" wrapText="1"/>
    </xf>
    <xf numFmtId="0" fontId="6" fillId="2" borderId="14" xfId="5" applyFont="1" applyFill="1" applyBorder="1" applyAlignment="1">
      <alignment horizontal="center" vertical="center" wrapText="1"/>
    </xf>
    <xf numFmtId="167" fontId="11" fillId="3" borderId="11" xfId="0" applyNumberFormat="1" applyFont="1" applyFill="1" applyBorder="1"/>
    <xf numFmtId="0" fontId="2" fillId="4" borderId="13" xfId="0" applyFont="1" applyFill="1" applyBorder="1" applyAlignment="1">
      <alignment horizontal="right" vertical="center"/>
    </xf>
    <xf numFmtId="0" fontId="0" fillId="4" borderId="13" xfId="0" applyFill="1" applyBorder="1"/>
    <xf numFmtId="0" fontId="11" fillId="3" borderId="0" xfId="0" applyFont="1" applyFill="1"/>
    <xf numFmtId="0" fontId="11" fillId="3" borderId="0" xfId="0" applyFont="1" applyFill="1" applyAlignment="1">
      <alignment horizontal="right"/>
    </xf>
    <xf numFmtId="0" fontId="6" fillId="2" borderId="13" xfId="5" applyFont="1" applyFill="1" applyBorder="1" applyAlignment="1">
      <alignment horizontal="center" vertical="center" wrapText="1"/>
    </xf>
    <xf numFmtId="43" fontId="2" fillId="4" borderId="13" xfId="1" applyFont="1" applyFill="1" applyBorder="1" applyAlignment="1">
      <alignment vertical="center"/>
    </xf>
    <xf numFmtId="0" fontId="10" fillId="0" borderId="0" xfId="0" applyFont="1" applyAlignment="1">
      <alignment horizont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18" fillId="2" borderId="7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vertical="center"/>
    </xf>
    <xf numFmtId="0" fontId="18" fillId="2" borderId="4" xfId="0" applyFont="1" applyFill="1" applyBorder="1" applyAlignment="1">
      <alignment vertical="center"/>
    </xf>
    <xf numFmtId="8" fontId="19" fillId="2" borderId="13" xfId="2" applyNumberFormat="1" applyFont="1" applyFill="1" applyBorder="1" applyAlignment="1">
      <alignment horizontal="right"/>
    </xf>
    <xf numFmtId="0" fontId="3" fillId="3" borderId="0" xfId="0" applyFont="1" applyFill="1" applyBorder="1"/>
    <xf numFmtId="0" fontId="18" fillId="0" borderId="13" xfId="0" applyFont="1" applyBorder="1" applyAlignment="1">
      <alignment vertical="center" wrapText="1"/>
    </xf>
    <xf numFmtId="0" fontId="3" fillId="0" borderId="13" xfId="0" applyFont="1" applyBorder="1"/>
    <xf numFmtId="0" fontId="20" fillId="0" borderId="13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center" vertical="center"/>
    </xf>
    <xf numFmtId="0" fontId="20" fillId="3" borderId="0" xfId="0" applyFont="1" applyFill="1" applyAlignment="1">
      <alignment vertical="center"/>
    </xf>
    <xf numFmtId="0" fontId="21" fillId="0" borderId="2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8" fontId="21" fillId="0" borderId="13" xfId="0" applyNumberFormat="1" applyFont="1" applyBorder="1" applyAlignment="1">
      <alignment horizontal="center" vertical="center"/>
    </xf>
    <xf numFmtId="43" fontId="20" fillId="0" borderId="13" xfId="1" applyFont="1" applyBorder="1" applyAlignment="1">
      <alignment horizontal="center" vertical="center"/>
    </xf>
    <xf numFmtId="0" fontId="21" fillId="0" borderId="2" xfId="0" applyFont="1" applyBorder="1" applyAlignment="1">
      <alignment vertical="center"/>
    </xf>
    <xf numFmtId="0" fontId="21" fillId="0" borderId="4" xfId="0" applyFont="1" applyBorder="1" applyAlignment="1">
      <alignment vertical="center"/>
    </xf>
    <xf numFmtId="8" fontId="21" fillId="0" borderId="13" xfId="1" applyNumberFormat="1" applyFont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18" fillId="2" borderId="13" xfId="0" applyFont="1" applyFill="1" applyBorder="1" applyAlignment="1">
      <alignment vertical="center"/>
    </xf>
    <xf numFmtId="43" fontId="18" fillId="2" borderId="13" xfId="1" applyFont="1" applyFill="1" applyBorder="1" applyAlignment="1">
      <alignment horizontal="center" vertical="center"/>
    </xf>
    <xf numFmtId="4" fontId="18" fillId="2" borderId="13" xfId="0" applyNumberFormat="1" applyFont="1" applyFill="1" applyBorder="1" applyAlignment="1">
      <alignment horizontal="right" vertical="center"/>
    </xf>
    <xf numFmtId="0" fontId="18" fillId="0" borderId="13" xfId="0" applyFont="1" applyBorder="1" applyAlignment="1">
      <alignment vertical="center"/>
    </xf>
    <xf numFmtId="43" fontId="18" fillId="0" borderId="13" xfId="1" applyFont="1" applyBorder="1" applyAlignment="1">
      <alignment horizontal="center" vertical="center"/>
    </xf>
    <xf numFmtId="0" fontId="3" fillId="3" borderId="0" xfId="0" applyFont="1" applyFill="1" applyAlignment="1">
      <alignment vertical="center" wrapText="1"/>
    </xf>
    <xf numFmtId="4" fontId="3" fillId="3" borderId="0" xfId="0" applyNumberFormat="1" applyFont="1" applyFill="1"/>
    <xf numFmtId="0" fontId="22" fillId="0" borderId="0" xfId="0" applyFont="1"/>
    <xf numFmtId="0" fontId="21" fillId="0" borderId="2" xfId="0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4" fontId="21" fillId="0" borderId="13" xfId="0" applyNumberFormat="1" applyFont="1" applyBorder="1" applyAlignment="1">
      <alignment horizontal="center" vertical="center"/>
    </xf>
    <xf numFmtId="0" fontId="18" fillId="2" borderId="13" xfId="0" applyFont="1" applyFill="1" applyBorder="1" applyAlignment="1">
      <alignment vertical="center"/>
    </xf>
    <xf numFmtId="43" fontId="3" fillId="3" borderId="0" xfId="1" applyNumberFormat="1" applyFont="1" applyFill="1" applyBorder="1"/>
    <xf numFmtId="169" fontId="3" fillId="3" borderId="0" xfId="0" applyNumberFormat="1" applyFont="1" applyFill="1" applyBorder="1"/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168" fontId="11" fillId="3" borderId="11" xfId="0" applyNumberFormat="1" applyFont="1" applyFill="1" applyBorder="1"/>
    <xf numFmtId="168" fontId="11" fillId="3" borderId="6" xfId="0" applyNumberFormat="1" applyFont="1" applyFill="1" applyBorder="1"/>
    <xf numFmtId="168" fontId="5" fillId="3" borderId="8" xfId="0" applyNumberFormat="1" applyFont="1" applyFill="1" applyBorder="1"/>
    <xf numFmtId="167" fontId="5" fillId="3" borderId="8" xfId="0" applyNumberFormat="1" applyFont="1" applyFill="1" applyBorder="1"/>
    <xf numFmtId="0" fontId="3" fillId="0" borderId="0" xfId="0" applyFont="1" applyAlignment="1"/>
  </cellXfs>
  <cellStyles count="7">
    <cellStyle name="=C:\WINNT\SYSTEM32\COMMAND.COM" xfId="4"/>
    <cellStyle name="Millares" xfId="1" builtinId="3"/>
    <cellStyle name="Millares 2" xfId="6"/>
    <cellStyle name="Moneda" xfId="2" builtinId="4"/>
    <cellStyle name="Normal" xfId="0" builtinId="0"/>
    <cellStyle name="Normal 2" xfId="3"/>
    <cellStyle name="Normal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77"/>
  <sheetViews>
    <sheetView showGridLines="0" tabSelected="1" workbookViewId="0">
      <selection activeCell="A9" sqref="A9:F9"/>
    </sheetView>
  </sheetViews>
  <sheetFormatPr baseColWidth="10" defaultRowHeight="12.75"/>
  <cols>
    <col min="1" max="1" width="7.5703125" style="7" customWidth="1"/>
    <col min="2" max="2" width="70.28515625" style="7" customWidth="1"/>
    <col min="3" max="3" width="18.28515625" style="7" customWidth="1"/>
    <col min="4" max="4" width="26.7109375" style="7" customWidth="1"/>
    <col min="5" max="5" width="18.5703125" style="7" bestFit="1" customWidth="1"/>
    <col min="6" max="6" width="26.140625" style="7" customWidth="1"/>
    <col min="7" max="7" width="14.85546875" style="7" bestFit="1" customWidth="1"/>
    <col min="8" max="16384" width="11.42578125" style="7"/>
  </cols>
  <sheetData>
    <row r="2" spans="1:12" ht="4.5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15" customHeight="1">
      <c r="A3" s="18" t="s">
        <v>9</v>
      </c>
      <c r="B3" s="18"/>
      <c r="C3" s="18"/>
      <c r="D3" s="18"/>
      <c r="E3" s="18"/>
      <c r="F3" s="18"/>
      <c r="G3" s="19"/>
      <c r="H3" s="19"/>
      <c r="I3" s="19"/>
      <c r="J3" s="19"/>
      <c r="K3" s="19"/>
      <c r="L3" s="19"/>
    </row>
    <row r="4" spans="1:12" ht="24" customHeight="1">
      <c r="A4" s="18" t="s">
        <v>0</v>
      </c>
      <c r="B4" s="18"/>
      <c r="C4" s="18"/>
      <c r="D4" s="18"/>
      <c r="E4" s="18"/>
      <c r="F4" s="18"/>
      <c r="G4" s="19"/>
      <c r="H4" s="19"/>
      <c r="I4" s="19"/>
      <c r="J4" s="19"/>
      <c r="K4" s="19"/>
      <c r="L4" s="19"/>
    </row>
    <row r="5" spans="1:12">
      <c r="B5" s="20"/>
      <c r="C5" s="21"/>
      <c r="D5" s="22"/>
      <c r="E5" s="22"/>
      <c r="F5" s="22"/>
    </row>
    <row r="7" spans="1:12" ht="15">
      <c r="B7" s="2"/>
      <c r="C7" s="2" t="s">
        <v>1</v>
      </c>
      <c r="D7" s="23" t="s">
        <v>2</v>
      </c>
      <c r="E7" s="24"/>
      <c r="F7" s="8"/>
      <c r="G7" s="2"/>
      <c r="H7"/>
      <c r="I7"/>
      <c r="J7"/>
      <c r="K7"/>
      <c r="L7"/>
    </row>
    <row r="9" spans="1:12" ht="15">
      <c r="A9" s="25" t="s">
        <v>10</v>
      </c>
      <c r="B9" s="25"/>
      <c r="C9" s="25"/>
      <c r="D9" s="25"/>
      <c r="E9" s="25"/>
      <c r="F9" s="25"/>
      <c r="G9" s="26"/>
      <c r="H9" s="26"/>
      <c r="I9" s="26"/>
      <c r="J9" s="26"/>
      <c r="K9" s="26"/>
      <c r="L9" s="26"/>
    </row>
    <row r="10" spans="1:12">
      <c r="B10" s="27"/>
      <c r="C10" s="28"/>
      <c r="D10" s="1"/>
      <c r="E10" s="6"/>
      <c r="F10" s="8"/>
    </row>
    <row r="11" spans="1:12">
      <c r="B11" s="29" t="s">
        <v>11</v>
      </c>
      <c r="C11" s="30"/>
      <c r="D11" s="22"/>
      <c r="E11" s="22"/>
      <c r="F11" s="22"/>
    </row>
    <row r="12" spans="1:12">
      <c r="B12" s="31"/>
      <c r="C12" s="21"/>
      <c r="D12" s="22"/>
      <c r="E12" s="22"/>
      <c r="F12" s="22"/>
    </row>
    <row r="13" spans="1:12">
      <c r="B13" s="32" t="s">
        <v>12</v>
      </c>
      <c r="C13" s="21"/>
      <c r="D13" s="22"/>
      <c r="E13" s="22"/>
      <c r="F13" s="22"/>
    </row>
    <row r="14" spans="1:12" ht="13.5" thickBot="1">
      <c r="C14" s="21"/>
    </row>
    <row r="15" spans="1:12" ht="13.5" thickBot="1">
      <c r="B15" s="33" t="s">
        <v>13</v>
      </c>
      <c r="C15" s="34" t="s">
        <v>8</v>
      </c>
      <c r="D15" s="6"/>
      <c r="E15" s="6"/>
    </row>
    <row r="16" spans="1:12">
      <c r="B16" s="35"/>
      <c r="C16" s="6"/>
      <c r="D16" s="6"/>
      <c r="E16" s="6"/>
    </row>
    <row r="17" spans="2:5" ht="20.25" customHeight="1">
      <c r="B17" s="36" t="s">
        <v>14</v>
      </c>
      <c r="C17" s="37" t="s">
        <v>15</v>
      </c>
      <c r="D17" s="37" t="s">
        <v>16</v>
      </c>
      <c r="E17" s="37" t="s">
        <v>17</v>
      </c>
    </row>
    <row r="18" spans="2:5">
      <c r="B18" s="38" t="s">
        <v>18</v>
      </c>
      <c r="C18" s="39"/>
      <c r="D18" s="39">
        <v>0</v>
      </c>
      <c r="E18" s="39">
        <v>0</v>
      </c>
    </row>
    <row r="19" spans="2:5">
      <c r="B19" s="40"/>
      <c r="C19" s="41"/>
      <c r="D19" s="41"/>
      <c r="E19" s="41"/>
    </row>
    <row r="20" spans="2:5">
      <c r="B20" s="40"/>
      <c r="C20" s="41"/>
      <c r="D20" s="41">
        <v>0</v>
      </c>
      <c r="E20" s="41">
        <v>0</v>
      </c>
    </row>
    <row r="21" spans="2:5">
      <c r="B21" s="40" t="s">
        <v>19</v>
      </c>
      <c r="C21" s="41"/>
      <c r="D21" s="41">
        <v>0</v>
      </c>
      <c r="E21" s="41">
        <v>0</v>
      </c>
    </row>
    <row r="22" spans="2:5">
      <c r="B22" s="40"/>
      <c r="C22" s="41"/>
      <c r="D22" s="41">
        <v>0</v>
      </c>
      <c r="E22" s="41">
        <v>0</v>
      </c>
    </row>
    <row r="23" spans="2:5">
      <c r="B23" s="42" t="s">
        <v>20</v>
      </c>
      <c r="C23" s="43"/>
      <c r="D23" s="43">
        <v>0</v>
      </c>
      <c r="E23" s="43">
        <v>0</v>
      </c>
    </row>
    <row r="24" spans="2:5">
      <c r="B24" s="35"/>
      <c r="C24" s="37">
        <f>SUM(C18:C23)</f>
        <v>0</v>
      </c>
      <c r="D24" s="37"/>
      <c r="E24" s="37">
        <f t="shared" ref="E24" si="0">SUM(E18:E23)</f>
        <v>0</v>
      </c>
    </row>
    <row r="25" spans="2:5">
      <c r="B25" s="35"/>
      <c r="C25" s="6"/>
      <c r="D25" s="6"/>
      <c r="E25" s="6"/>
    </row>
    <row r="26" spans="2:5">
      <c r="B26" s="35"/>
      <c r="C26" s="6"/>
      <c r="D26" s="6"/>
      <c r="E26" s="6"/>
    </row>
    <row r="27" spans="2:5">
      <c r="B27" s="35"/>
      <c r="C27" s="6"/>
      <c r="D27" s="6"/>
      <c r="E27" s="6"/>
    </row>
    <row r="28" spans="2:5" ht="15">
      <c r="B28" s="33" t="s">
        <v>21</v>
      </c>
      <c r="C28" s="44"/>
      <c r="D28"/>
      <c r="E28" s="6"/>
    </row>
    <row r="30" spans="2:5" ht="18.75" customHeight="1">
      <c r="B30" s="36" t="s">
        <v>22</v>
      </c>
      <c r="C30" s="37" t="s">
        <v>15</v>
      </c>
      <c r="D30" s="37" t="s">
        <v>23</v>
      </c>
      <c r="E30" s="37" t="s">
        <v>24</v>
      </c>
    </row>
    <row r="31" spans="2:5">
      <c r="B31" s="40" t="s">
        <v>25</v>
      </c>
      <c r="C31" s="45"/>
      <c r="D31" s="45"/>
      <c r="E31" s="45"/>
    </row>
    <row r="32" spans="2:5">
      <c r="B32" s="40" t="s">
        <v>26</v>
      </c>
      <c r="C32" s="45">
        <v>0</v>
      </c>
      <c r="D32" s="45">
        <v>100000</v>
      </c>
      <c r="E32" s="45">
        <v>229946.19</v>
      </c>
    </row>
    <row r="33" spans="2:6">
      <c r="B33" s="40" t="s">
        <v>27</v>
      </c>
      <c r="C33" s="45"/>
      <c r="D33" s="45">
        <v>1701.4</v>
      </c>
      <c r="E33" s="45">
        <v>0</v>
      </c>
    </row>
    <row r="34" spans="2:6" ht="14.25" customHeight="1">
      <c r="B34" s="40" t="s">
        <v>28</v>
      </c>
      <c r="C34" s="45"/>
      <c r="D34" s="45"/>
      <c r="E34" s="45"/>
    </row>
    <row r="35" spans="2:6" ht="14.25" customHeight="1">
      <c r="B35" s="40"/>
      <c r="C35" s="45"/>
      <c r="D35" s="45"/>
      <c r="E35" s="45"/>
    </row>
    <row r="36" spans="2:6" ht="14.25" customHeight="1">
      <c r="B36" s="42"/>
      <c r="C36" s="46"/>
      <c r="D36" s="46"/>
      <c r="E36" s="46"/>
    </row>
    <row r="37" spans="2:6" ht="14.25" customHeight="1">
      <c r="C37" s="37">
        <f>SUM(C31:C36)</f>
        <v>0</v>
      </c>
      <c r="D37" s="37">
        <f t="shared" ref="D37:E37" si="1">SUM(D31:D36)</f>
        <v>101701.4</v>
      </c>
      <c r="E37" s="37">
        <f t="shared" si="1"/>
        <v>229946.19</v>
      </c>
    </row>
    <row r="38" spans="2:6" ht="14.25" customHeight="1" thickBot="1">
      <c r="C38" s="47"/>
      <c r="D38" s="47"/>
      <c r="E38" s="47"/>
    </row>
    <row r="39" spans="2:6" ht="14.25" customHeight="1" thickBot="1">
      <c r="D39" s="34" t="s">
        <v>8</v>
      </c>
    </row>
    <row r="40" spans="2:6" ht="23.25" customHeight="1">
      <c r="B40" s="36" t="s">
        <v>29</v>
      </c>
      <c r="C40" s="37" t="s">
        <v>15</v>
      </c>
      <c r="D40" s="37" t="s">
        <v>30</v>
      </c>
      <c r="E40" s="37" t="s">
        <v>31</v>
      </c>
      <c r="F40" s="37" t="s">
        <v>32</v>
      </c>
    </row>
    <row r="41" spans="2:6" ht="14.25" customHeight="1">
      <c r="B41" s="40" t="s">
        <v>33</v>
      </c>
      <c r="C41" s="45"/>
      <c r="D41" s="45"/>
      <c r="E41" s="45"/>
      <c r="F41" s="45"/>
    </row>
    <row r="42" spans="2:6" ht="14.25" customHeight="1">
      <c r="B42" s="40"/>
      <c r="C42" s="45"/>
      <c r="D42" s="45"/>
      <c r="E42" s="45"/>
      <c r="F42" s="45"/>
    </row>
    <row r="43" spans="2:6" ht="14.25" customHeight="1">
      <c r="B43" s="40" t="s">
        <v>34</v>
      </c>
      <c r="C43" s="45"/>
      <c r="D43" s="45"/>
      <c r="E43" s="45"/>
      <c r="F43" s="45"/>
    </row>
    <row r="44" spans="2:6" ht="14.25" customHeight="1">
      <c r="B44" s="42"/>
      <c r="C44" s="46"/>
      <c r="D44" s="46"/>
      <c r="E44" s="46"/>
      <c r="F44" s="46"/>
    </row>
    <row r="45" spans="2:6" ht="14.25" customHeight="1">
      <c r="C45" s="37">
        <f>SUM(C40:C44)</f>
        <v>0</v>
      </c>
      <c r="D45" s="37">
        <f t="shared" ref="D45:F45" si="2">SUM(D40:D44)</f>
        <v>0</v>
      </c>
      <c r="E45" s="37">
        <f t="shared" si="2"/>
        <v>0</v>
      </c>
      <c r="F45" s="37">
        <f t="shared" si="2"/>
        <v>0</v>
      </c>
    </row>
    <row r="46" spans="2:6" ht="14.25" customHeight="1"/>
    <row r="47" spans="2:6" ht="14.25" customHeight="1"/>
    <row r="48" spans="2:6" ht="14.25" customHeight="1" thickBot="1"/>
    <row r="49" spans="2:7" ht="14.25" customHeight="1" thickBot="1">
      <c r="B49" s="33" t="s">
        <v>35</v>
      </c>
      <c r="D49" s="34" t="s">
        <v>8</v>
      </c>
    </row>
    <row r="50" spans="2:7" ht="14.25" customHeight="1">
      <c r="B50" s="48"/>
    </row>
    <row r="51" spans="2:7" ht="24" customHeight="1">
      <c r="B51" s="36" t="s">
        <v>36</v>
      </c>
      <c r="C51" s="37" t="s">
        <v>15</v>
      </c>
      <c r="D51" s="37" t="s">
        <v>37</v>
      </c>
    </row>
    <row r="52" spans="2:7" ht="14.25" customHeight="1">
      <c r="B52" s="38" t="s">
        <v>38</v>
      </c>
      <c r="C52" s="39"/>
      <c r="D52" s="39">
        <v>0</v>
      </c>
    </row>
    <row r="53" spans="2:7" ht="14.25" customHeight="1">
      <c r="B53" s="40"/>
      <c r="C53" s="41"/>
      <c r="D53" s="41">
        <v>0</v>
      </c>
    </row>
    <row r="54" spans="2:7" ht="14.25" customHeight="1">
      <c r="B54" s="40" t="s">
        <v>39</v>
      </c>
      <c r="C54" s="41"/>
      <c r="D54" s="41"/>
    </row>
    <row r="55" spans="2:7" ht="14.25" customHeight="1">
      <c r="B55" s="42"/>
      <c r="C55" s="43"/>
      <c r="D55" s="43">
        <v>0</v>
      </c>
    </row>
    <row r="56" spans="2:7" ht="14.25" customHeight="1">
      <c r="B56" s="49"/>
      <c r="C56" s="37">
        <f>SUM(C51:C55)</f>
        <v>0</v>
      </c>
      <c r="D56" s="37"/>
    </row>
    <row r="57" spans="2:7" ht="14.25" customHeight="1">
      <c r="B57" s="49"/>
      <c r="C57" s="50"/>
      <c r="D57" s="50"/>
    </row>
    <row r="58" spans="2:7" ht="9.75" customHeight="1">
      <c r="B58" s="49"/>
      <c r="C58" s="50"/>
      <c r="D58" s="50"/>
    </row>
    <row r="59" spans="2:7" ht="14.25" customHeight="1" thickBot="1"/>
    <row r="60" spans="2:7" ht="14.25" customHeight="1" thickBot="1">
      <c r="B60" s="33" t="s">
        <v>40</v>
      </c>
      <c r="D60" s="34" t="s">
        <v>8</v>
      </c>
    </row>
    <row r="61" spans="2:7" ht="14.25" customHeight="1">
      <c r="B61" s="48"/>
    </row>
    <row r="62" spans="2:7" ht="27.75" customHeight="1">
      <c r="B62" s="36" t="s">
        <v>41</v>
      </c>
      <c r="C62" s="37" t="s">
        <v>15</v>
      </c>
      <c r="D62" s="37" t="s">
        <v>16</v>
      </c>
      <c r="E62" s="37" t="s">
        <v>42</v>
      </c>
      <c r="F62" s="51" t="s">
        <v>43</v>
      </c>
      <c r="G62" s="37" t="s">
        <v>44</v>
      </c>
    </row>
    <row r="63" spans="2:7" ht="14.25" customHeight="1">
      <c r="B63" s="52" t="s">
        <v>45</v>
      </c>
      <c r="C63" s="50"/>
      <c r="D63" s="50">
        <v>0</v>
      </c>
      <c r="E63" s="50">
        <v>0</v>
      </c>
      <c r="F63" s="50">
        <v>0</v>
      </c>
      <c r="G63" s="53">
        <v>0</v>
      </c>
    </row>
    <row r="64" spans="2:7" ht="14.25" customHeight="1">
      <c r="B64" s="52"/>
      <c r="C64" s="50"/>
      <c r="D64" s="50">
        <v>0</v>
      </c>
      <c r="E64" s="50">
        <v>0</v>
      </c>
      <c r="F64" s="50">
        <v>0</v>
      </c>
      <c r="G64" s="53">
        <v>0</v>
      </c>
    </row>
    <row r="65" spans="2:7" ht="14.25" customHeight="1">
      <c r="B65" s="52"/>
      <c r="C65" s="50"/>
      <c r="D65" s="50">
        <v>0</v>
      </c>
      <c r="E65" s="50">
        <v>0</v>
      </c>
      <c r="F65" s="50">
        <v>0</v>
      </c>
      <c r="G65" s="53">
        <v>0</v>
      </c>
    </row>
    <row r="66" spans="2:7" ht="14.25" customHeight="1">
      <c r="B66" s="54"/>
      <c r="C66" s="55"/>
      <c r="D66" s="55">
        <v>0</v>
      </c>
      <c r="E66" s="55">
        <v>0</v>
      </c>
      <c r="F66" s="55">
        <v>0</v>
      </c>
      <c r="G66" s="56">
        <v>0</v>
      </c>
    </row>
    <row r="67" spans="2:7" ht="15" customHeight="1">
      <c r="B67" s="49"/>
      <c r="C67" s="37">
        <f>SUM(C62:C66)</f>
        <v>0</v>
      </c>
      <c r="D67" s="57">
        <v>0</v>
      </c>
      <c r="E67" s="58">
        <v>0</v>
      </c>
      <c r="F67" s="58">
        <v>0</v>
      </c>
      <c r="G67" s="59">
        <v>0</v>
      </c>
    </row>
    <row r="68" spans="2:7" ht="13.5" thickBot="1">
      <c r="B68" s="49"/>
      <c r="C68" s="60"/>
      <c r="D68" s="60"/>
      <c r="E68" s="60"/>
      <c r="F68" s="60"/>
      <c r="G68" s="60"/>
    </row>
    <row r="69" spans="2:7" ht="13.5" thickBot="1">
      <c r="B69" s="49"/>
      <c r="C69" s="60"/>
      <c r="D69" s="34" t="s">
        <v>8</v>
      </c>
      <c r="E69" s="60"/>
      <c r="F69" s="60"/>
      <c r="G69" s="60"/>
    </row>
    <row r="70" spans="2:7">
      <c r="B70" s="49"/>
      <c r="C70" s="60"/>
      <c r="D70" s="60"/>
      <c r="E70" s="60"/>
      <c r="F70" s="60"/>
      <c r="G70" s="60"/>
    </row>
    <row r="71" spans="2:7" ht="26.25" customHeight="1">
      <c r="B71" s="36" t="s">
        <v>46</v>
      </c>
      <c r="C71" s="37" t="s">
        <v>15</v>
      </c>
      <c r="D71" s="37" t="s">
        <v>16</v>
      </c>
      <c r="E71" s="37" t="s">
        <v>47</v>
      </c>
      <c r="F71" s="60"/>
      <c r="G71" s="60"/>
    </row>
    <row r="72" spans="2:7">
      <c r="B72" s="38" t="s">
        <v>48</v>
      </c>
      <c r="C72" s="53"/>
      <c r="D72" s="41">
        <v>0</v>
      </c>
      <c r="E72" s="41">
        <v>0</v>
      </c>
      <c r="F72" s="60"/>
      <c r="G72" s="60"/>
    </row>
    <row r="73" spans="2:7">
      <c r="B73" s="42"/>
      <c r="C73" s="53"/>
      <c r="D73" s="41">
        <v>0</v>
      </c>
      <c r="E73" s="41">
        <v>0</v>
      </c>
      <c r="F73" s="60"/>
      <c r="G73" s="60"/>
    </row>
    <row r="74" spans="2:7" ht="16.5" customHeight="1">
      <c r="B74" s="49"/>
      <c r="C74" s="37">
        <f>SUM(C72:C73)</f>
        <v>0</v>
      </c>
      <c r="D74" s="61"/>
      <c r="E74" s="62"/>
      <c r="F74" s="60"/>
      <c r="G74" s="60"/>
    </row>
    <row r="75" spans="2:7">
      <c r="B75" s="49"/>
      <c r="C75" s="60"/>
      <c r="D75" s="60"/>
      <c r="E75" s="60"/>
      <c r="F75" s="60"/>
      <c r="G75" s="60"/>
    </row>
    <row r="76" spans="2:7">
      <c r="B76" s="49"/>
      <c r="C76" s="60"/>
      <c r="D76" s="60"/>
      <c r="E76" s="60"/>
      <c r="F76" s="60"/>
      <c r="G76" s="60"/>
    </row>
    <row r="77" spans="2:7">
      <c r="B77" s="49"/>
      <c r="C77" s="60"/>
      <c r="D77" s="60"/>
      <c r="E77" s="60"/>
      <c r="F77" s="60"/>
      <c r="G77" s="60"/>
    </row>
    <row r="78" spans="2:7">
      <c r="B78" s="49"/>
      <c r="C78" s="60"/>
      <c r="D78" s="60"/>
      <c r="E78" s="60"/>
      <c r="F78" s="60"/>
      <c r="G78" s="60"/>
    </row>
    <row r="79" spans="2:7">
      <c r="B79" s="48"/>
    </row>
    <row r="80" spans="2:7">
      <c r="B80" s="33" t="s">
        <v>49</v>
      </c>
    </row>
    <row r="82" spans="2:6">
      <c r="B82" s="48"/>
    </row>
    <row r="83" spans="2:6" ht="24" customHeight="1">
      <c r="B83" s="36" t="s">
        <v>50</v>
      </c>
      <c r="C83" s="37" t="s">
        <v>51</v>
      </c>
      <c r="D83" s="37" t="s">
        <v>52</v>
      </c>
      <c r="E83" s="37" t="s">
        <v>53</v>
      </c>
      <c r="F83" s="37" t="s">
        <v>54</v>
      </c>
    </row>
    <row r="84" spans="2:6">
      <c r="B84" s="38" t="s">
        <v>55</v>
      </c>
      <c r="C84" s="63">
        <v>71184805.530000001</v>
      </c>
      <c r="D84" s="64">
        <v>74853855.769999996</v>
      </c>
      <c r="E84" s="64">
        <v>3669050.24</v>
      </c>
      <c r="F84" s="64">
        <v>0</v>
      </c>
    </row>
    <row r="85" spans="2:6">
      <c r="B85" s="40" t="s">
        <v>56</v>
      </c>
      <c r="C85" s="65">
        <v>71184805.530000001</v>
      </c>
      <c r="D85" s="45">
        <v>74853855.769999996</v>
      </c>
      <c r="E85" s="45">
        <v>3669050.24</v>
      </c>
      <c r="F85" s="45"/>
    </row>
    <row r="86" spans="2:6">
      <c r="B86" s="40" t="s">
        <v>57</v>
      </c>
      <c r="C86" s="65">
        <v>903442.01</v>
      </c>
      <c r="D86" s="45">
        <v>897292.85</v>
      </c>
      <c r="E86" s="45">
        <v>-6149.16</v>
      </c>
      <c r="F86" s="45">
        <v>0</v>
      </c>
    </row>
    <row r="87" spans="2:6">
      <c r="B87" s="40" t="s">
        <v>58</v>
      </c>
      <c r="C87" s="65">
        <v>845850.33</v>
      </c>
      <c r="D87" s="45">
        <v>845850.33</v>
      </c>
      <c r="E87" s="45">
        <v>0</v>
      </c>
      <c r="F87" s="45"/>
    </row>
    <row r="88" spans="2:6">
      <c r="B88" s="40" t="s">
        <v>59</v>
      </c>
      <c r="C88" s="65">
        <v>110270.76</v>
      </c>
      <c r="D88" s="45">
        <v>103613.52</v>
      </c>
      <c r="E88" s="45">
        <v>-6657.24</v>
      </c>
      <c r="F88" s="45"/>
    </row>
    <row r="89" spans="2:6">
      <c r="B89" s="40" t="s">
        <v>60</v>
      </c>
      <c r="C89" s="65">
        <v>3284209.63</v>
      </c>
      <c r="D89" s="45">
        <v>4626757.71</v>
      </c>
      <c r="E89" s="45">
        <v>1342548.08</v>
      </c>
      <c r="F89" s="45"/>
    </row>
    <row r="90" spans="2:6">
      <c r="B90" s="40" t="s">
        <v>61</v>
      </c>
      <c r="C90" s="65">
        <v>868900.3</v>
      </c>
      <c r="D90" s="45">
        <v>868900.3</v>
      </c>
      <c r="E90" s="45">
        <v>0</v>
      </c>
      <c r="F90" s="45"/>
    </row>
    <row r="91" spans="2:6">
      <c r="B91" s="40" t="s">
        <v>62</v>
      </c>
      <c r="C91" s="65">
        <v>113686.39999999999</v>
      </c>
      <c r="D91" s="45">
        <v>113686.39999999999</v>
      </c>
      <c r="E91" s="45">
        <v>0</v>
      </c>
      <c r="F91" s="45"/>
    </row>
    <row r="92" spans="2:6">
      <c r="B92" s="40" t="s">
        <v>63</v>
      </c>
      <c r="C92" s="65">
        <v>201493.91</v>
      </c>
      <c r="D92" s="45">
        <v>201493.91</v>
      </c>
      <c r="E92" s="45">
        <v>0</v>
      </c>
      <c r="F92" s="45"/>
    </row>
    <row r="93" spans="2:6">
      <c r="B93" s="40" t="s">
        <v>64</v>
      </c>
      <c r="C93" s="65">
        <v>257773.55</v>
      </c>
      <c r="D93" s="45">
        <v>257773.55</v>
      </c>
      <c r="E93" s="45">
        <v>0</v>
      </c>
      <c r="F93" s="45"/>
    </row>
    <row r="94" spans="2:6">
      <c r="B94" s="40" t="s">
        <v>65</v>
      </c>
      <c r="C94" s="65">
        <v>10873.12</v>
      </c>
      <c r="D94" s="45">
        <v>10873.12</v>
      </c>
      <c r="E94" s="45">
        <v>0</v>
      </c>
      <c r="F94" s="45"/>
    </row>
    <row r="95" spans="2:6">
      <c r="B95" s="40" t="s">
        <v>66</v>
      </c>
      <c r="C95" s="65">
        <v>630213.97</v>
      </c>
      <c r="D95" s="45">
        <v>705833.97</v>
      </c>
      <c r="E95" s="45">
        <v>75620</v>
      </c>
      <c r="F95" s="45"/>
    </row>
    <row r="96" spans="2:6">
      <c r="B96" s="40" t="s">
        <v>67</v>
      </c>
      <c r="C96" s="65">
        <v>23610</v>
      </c>
      <c r="D96" s="45">
        <v>23610</v>
      </c>
      <c r="E96" s="45">
        <v>0</v>
      </c>
      <c r="F96" s="45"/>
    </row>
    <row r="97" spans="2:6">
      <c r="B97" s="40" t="s">
        <v>68</v>
      </c>
      <c r="C97" s="65">
        <v>926717</v>
      </c>
      <c r="D97" s="45">
        <v>926717</v>
      </c>
      <c r="E97" s="45">
        <v>0</v>
      </c>
      <c r="F97" s="45"/>
    </row>
    <row r="98" spans="2:6">
      <c r="B98" s="40" t="s">
        <v>69</v>
      </c>
      <c r="C98" s="65">
        <v>355932.44</v>
      </c>
      <c r="D98" s="45">
        <v>355932.44</v>
      </c>
      <c r="E98" s="45">
        <v>0</v>
      </c>
      <c r="F98" s="45"/>
    </row>
    <row r="99" spans="2:6">
      <c r="B99" s="40" t="s">
        <v>70</v>
      </c>
      <c r="C99" s="65">
        <v>2916377.83</v>
      </c>
      <c r="D99" s="45">
        <v>2916377.83</v>
      </c>
      <c r="E99" s="45">
        <v>0</v>
      </c>
      <c r="F99" s="45"/>
    </row>
    <row r="100" spans="2:6">
      <c r="B100" s="40" t="s">
        <v>71</v>
      </c>
      <c r="C100" s="65">
        <v>873298</v>
      </c>
      <c r="D100" s="45">
        <v>873298</v>
      </c>
      <c r="E100" s="45">
        <v>0</v>
      </c>
      <c r="F100" s="45"/>
    </row>
    <row r="101" spans="2:6">
      <c r="B101" s="40" t="s">
        <v>72</v>
      </c>
      <c r="C101" s="65">
        <v>1302550.76</v>
      </c>
      <c r="D101" s="45">
        <v>1302550.76</v>
      </c>
      <c r="E101" s="45">
        <v>0</v>
      </c>
      <c r="F101" s="45"/>
    </row>
    <row r="102" spans="2:6">
      <c r="B102" s="40" t="s">
        <v>73</v>
      </c>
      <c r="C102" s="65">
        <v>37100</v>
      </c>
      <c r="D102" s="45">
        <v>37100</v>
      </c>
      <c r="E102" s="45">
        <v>0</v>
      </c>
      <c r="F102" s="45"/>
    </row>
    <row r="103" spans="2:6">
      <c r="B103" s="40" t="s">
        <v>74</v>
      </c>
      <c r="C103" s="65">
        <v>250999</v>
      </c>
      <c r="D103" s="45">
        <v>250999</v>
      </c>
      <c r="E103" s="45">
        <v>0</v>
      </c>
      <c r="F103" s="45"/>
    </row>
    <row r="104" spans="2:6">
      <c r="B104" s="40" t="s">
        <v>75</v>
      </c>
      <c r="C104" s="65">
        <v>747218.5</v>
      </c>
      <c r="D104" s="45">
        <v>747218.5</v>
      </c>
      <c r="E104" s="45">
        <v>0</v>
      </c>
      <c r="F104" s="45"/>
    </row>
    <row r="105" spans="2:6">
      <c r="B105" s="40" t="s">
        <v>76</v>
      </c>
      <c r="C105" s="65">
        <v>103419.26</v>
      </c>
      <c r="D105" s="45">
        <v>103419.26</v>
      </c>
      <c r="E105" s="45">
        <v>0</v>
      </c>
      <c r="F105" s="45"/>
    </row>
    <row r="106" spans="2:6">
      <c r="B106" s="40" t="s">
        <v>77</v>
      </c>
      <c r="C106" s="65">
        <v>142242.07</v>
      </c>
      <c r="D106" s="45">
        <v>142242.07</v>
      </c>
      <c r="E106" s="45">
        <v>0</v>
      </c>
      <c r="F106" s="45"/>
    </row>
    <row r="107" spans="2:6">
      <c r="B107" s="40" t="s">
        <v>78</v>
      </c>
      <c r="C107" s="65">
        <v>21516.07</v>
      </c>
      <c r="D107" s="45">
        <v>21516.07</v>
      </c>
      <c r="E107" s="45">
        <v>0</v>
      </c>
      <c r="F107" s="45"/>
    </row>
    <row r="108" spans="2:6">
      <c r="B108" s="40" t="s">
        <v>79</v>
      </c>
      <c r="C108" s="65">
        <v>2027586.4</v>
      </c>
      <c r="D108" s="45">
        <v>2027586.4</v>
      </c>
      <c r="E108" s="45">
        <v>0</v>
      </c>
      <c r="F108" s="45"/>
    </row>
    <row r="109" spans="2:6">
      <c r="B109" s="40" t="s">
        <v>80</v>
      </c>
      <c r="C109" s="65">
        <v>16955281.309999999</v>
      </c>
      <c r="D109" s="45">
        <v>18360642.989999998</v>
      </c>
      <c r="E109" s="45">
        <v>1405361.68</v>
      </c>
      <c r="F109" s="45"/>
    </row>
    <row r="110" spans="2:6">
      <c r="B110" s="40" t="s">
        <v>81</v>
      </c>
      <c r="C110" s="65">
        <v>-175773.67</v>
      </c>
      <c r="D110" s="45">
        <v>-175773.67</v>
      </c>
      <c r="E110" s="45">
        <v>0</v>
      </c>
      <c r="F110" s="45">
        <v>0</v>
      </c>
    </row>
    <row r="111" spans="2:6">
      <c r="B111" s="40" t="s">
        <v>82</v>
      </c>
      <c r="C111" s="65">
        <v>-43983.87</v>
      </c>
      <c r="D111" s="45">
        <v>-43983.87</v>
      </c>
      <c r="E111" s="45">
        <v>0</v>
      </c>
      <c r="F111" s="45"/>
    </row>
    <row r="112" spans="2:6">
      <c r="B112" s="40" t="s">
        <v>83</v>
      </c>
      <c r="C112" s="65">
        <v>-3147530.93</v>
      </c>
      <c r="D112" s="45">
        <v>-3147530.93</v>
      </c>
      <c r="E112" s="45">
        <v>0</v>
      </c>
      <c r="F112" s="45"/>
    </row>
    <row r="113" spans="2:6">
      <c r="B113" s="40" t="s">
        <v>84</v>
      </c>
      <c r="C113" s="65">
        <v>-6643.16</v>
      </c>
      <c r="D113" s="45">
        <v>-6643.16</v>
      </c>
      <c r="E113" s="45">
        <v>0</v>
      </c>
      <c r="F113" s="45"/>
    </row>
    <row r="114" spans="2:6">
      <c r="B114" s="40" t="s">
        <v>85</v>
      </c>
      <c r="C114" s="65">
        <v>-9930.2800000000007</v>
      </c>
      <c r="D114" s="45">
        <v>-9930.2800000000007</v>
      </c>
      <c r="E114" s="45">
        <v>0</v>
      </c>
      <c r="F114" s="45"/>
    </row>
    <row r="115" spans="2:6">
      <c r="B115" s="40" t="s">
        <v>86</v>
      </c>
      <c r="C115" s="65">
        <v>-2162.6799999999998</v>
      </c>
      <c r="D115" s="45">
        <v>-2162.6799999999998</v>
      </c>
      <c r="E115" s="45">
        <v>0</v>
      </c>
      <c r="F115" s="45"/>
    </row>
    <row r="116" spans="2:6">
      <c r="B116" s="40" t="s">
        <v>87</v>
      </c>
      <c r="C116" s="65">
        <v>-31900.92</v>
      </c>
      <c r="D116" s="45">
        <v>-31900.92</v>
      </c>
      <c r="E116" s="45">
        <v>0</v>
      </c>
      <c r="F116" s="45"/>
    </row>
    <row r="117" spans="2:6">
      <c r="B117" s="40" t="s">
        <v>88</v>
      </c>
      <c r="C117" s="65">
        <v>-2587119.9</v>
      </c>
      <c r="D117" s="45">
        <v>-2587119.9</v>
      </c>
      <c r="E117" s="45">
        <v>0</v>
      </c>
      <c r="F117" s="45"/>
    </row>
    <row r="118" spans="2:6">
      <c r="B118" s="40" t="s">
        <v>89</v>
      </c>
      <c r="C118" s="65">
        <v>-335795.83</v>
      </c>
      <c r="D118" s="45">
        <v>-335795.83</v>
      </c>
      <c r="E118" s="45">
        <v>0</v>
      </c>
      <c r="F118" s="45"/>
    </row>
    <row r="119" spans="2:6">
      <c r="B119" s="40" t="s">
        <v>90</v>
      </c>
      <c r="C119" s="65">
        <v>-14840</v>
      </c>
      <c r="D119" s="45">
        <v>-14840</v>
      </c>
      <c r="E119" s="45">
        <v>0</v>
      </c>
      <c r="F119" s="45"/>
    </row>
    <row r="120" spans="2:6">
      <c r="B120" s="40" t="s">
        <v>91</v>
      </c>
      <c r="C120" s="65">
        <v>-26519.25</v>
      </c>
      <c r="D120" s="45">
        <v>-26519.25</v>
      </c>
      <c r="E120" s="45">
        <v>0</v>
      </c>
      <c r="F120" s="45"/>
    </row>
    <row r="121" spans="2:6">
      <c r="B121" s="40" t="s">
        <v>92</v>
      </c>
      <c r="C121" s="65">
        <v>-19487.23</v>
      </c>
      <c r="D121" s="45">
        <v>-19487.23</v>
      </c>
      <c r="E121" s="45">
        <v>0</v>
      </c>
      <c r="F121" s="45"/>
    </row>
    <row r="122" spans="2:6">
      <c r="B122" s="40" t="s">
        <v>93</v>
      </c>
      <c r="C122" s="65">
        <v>-566875.80000000005</v>
      </c>
      <c r="D122" s="45">
        <v>-566875.80000000005</v>
      </c>
      <c r="E122" s="45">
        <v>0</v>
      </c>
      <c r="F122" s="45"/>
    </row>
    <row r="123" spans="2:6" ht="15">
      <c r="B123" s="66" t="s">
        <v>94</v>
      </c>
      <c r="C123" s="46">
        <v>-6968563.5199999996</v>
      </c>
      <c r="D123" s="46">
        <v>-6968563.5199999996</v>
      </c>
      <c r="E123" s="46">
        <v>0</v>
      </c>
      <c r="F123" s="46">
        <v>0</v>
      </c>
    </row>
    <row r="124" spans="2:6" ht="18" customHeight="1">
      <c r="C124" s="67">
        <v>81171523.319999993</v>
      </c>
      <c r="D124" s="67">
        <v>86245935.239999995</v>
      </c>
      <c r="E124" s="67">
        <v>5074411.92</v>
      </c>
      <c r="F124" s="68"/>
    </row>
    <row r="125" spans="2:6" ht="13.5" thickBot="1"/>
    <row r="126" spans="2:6" ht="13.5" thickBot="1">
      <c r="D126" s="34" t="s">
        <v>8</v>
      </c>
    </row>
    <row r="127" spans="2:6" ht="21.75" customHeight="1">
      <c r="B127" s="36" t="s">
        <v>95</v>
      </c>
      <c r="C127" s="37" t="s">
        <v>51</v>
      </c>
      <c r="D127" s="37" t="s">
        <v>52</v>
      </c>
      <c r="E127" s="37" t="s">
        <v>53</v>
      </c>
      <c r="F127" s="37" t="s">
        <v>54</v>
      </c>
    </row>
    <row r="128" spans="2:6">
      <c r="B128" s="38" t="s">
        <v>96</v>
      </c>
      <c r="C128" s="39"/>
      <c r="D128" s="39"/>
      <c r="E128" s="39"/>
      <c r="F128" s="39"/>
    </row>
    <row r="129" spans="2:6">
      <c r="B129" s="40"/>
      <c r="C129" s="41"/>
      <c r="D129" s="41"/>
      <c r="E129" s="41"/>
      <c r="F129" s="41"/>
    </row>
    <row r="130" spans="2:6">
      <c r="B130" s="40" t="s">
        <v>97</v>
      </c>
      <c r="C130" s="41"/>
      <c r="D130" s="41"/>
      <c r="E130" s="41"/>
      <c r="F130" s="41"/>
    </row>
    <row r="131" spans="2:6">
      <c r="B131" s="40"/>
      <c r="C131" s="41"/>
      <c r="D131" s="41"/>
      <c r="E131" s="41"/>
      <c r="F131" s="41"/>
    </row>
    <row r="132" spans="2:6">
      <c r="B132" s="40" t="s">
        <v>98</v>
      </c>
      <c r="C132" s="41"/>
      <c r="D132" s="41"/>
      <c r="E132" s="41"/>
      <c r="F132" s="41"/>
    </row>
    <row r="133" spans="2:6" ht="15">
      <c r="B133" s="66"/>
      <c r="C133" s="43"/>
      <c r="D133" s="43"/>
      <c r="E133" s="43"/>
      <c r="F133" s="43"/>
    </row>
    <row r="134" spans="2:6" ht="16.5" customHeight="1">
      <c r="C134" s="37">
        <f>SUM(C132:C133)</f>
        <v>0</v>
      </c>
      <c r="D134" s="37">
        <f t="shared" ref="D134:E134" si="3">SUM(D132:D133)</f>
        <v>0</v>
      </c>
      <c r="E134" s="37">
        <f t="shared" si="3"/>
        <v>0</v>
      </c>
      <c r="F134" s="68"/>
    </row>
    <row r="136" spans="2:6" ht="13.5" thickBot="1"/>
    <row r="137" spans="2:6" ht="27" customHeight="1" thickBot="1">
      <c r="B137" s="36" t="s">
        <v>99</v>
      </c>
      <c r="C137" s="37" t="s">
        <v>15</v>
      </c>
      <c r="D137" s="34" t="s">
        <v>8</v>
      </c>
    </row>
    <row r="138" spans="2:6">
      <c r="B138" s="38" t="s">
        <v>100</v>
      </c>
      <c r="C138" s="39"/>
    </row>
    <row r="139" spans="2:6">
      <c r="B139" s="40"/>
      <c r="C139" s="41"/>
    </row>
    <row r="140" spans="2:6">
      <c r="B140" s="42"/>
      <c r="C140" s="43"/>
    </row>
    <row r="141" spans="2:6" ht="15" customHeight="1" thickBot="1">
      <c r="C141" s="37">
        <f>SUM(C139:C140)</f>
        <v>0</v>
      </c>
    </row>
    <row r="142" spans="2:6" ht="15.75" thickBot="1">
      <c r="B142"/>
      <c r="D142" s="34" t="s">
        <v>8</v>
      </c>
    </row>
    <row r="144" spans="2:6" ht="22.5" customHeight="1">
      <c r="B144" s="69" t="s">
        <v>101</v>
      </c>
      <c r="C144" s="70" t="s">
        <v>15</v>
      </c>
      <c r="D144" s="71" t="s">
        <v>102</v>
      </c>
    </row>
    <row r="145" spans="2:6">
      <c r="B145" s="72"/>
      <c r="C145" s="73"/>
      <c r="D145" s="74"/>
    </row>
    <row r="146" spans="2:6">
      <c r="B146" s="75"/>
      <c r="C146" s="76"/>
      <c r="D146" s="77"/>
    </row>
    <row r="147" spans="2:6">
      <c r="B147" s="11"/>
      <c r="C147" s="78"/>
      <c r="D147" s="78"/>
    </row>
    <row r="148" spans="2:6">
      <c r="B148" s="11"/>
      <c r="C148" s="78"/>
      <c r="D148" s="78"/>
    </row>
    <row r="149" spans="2:6">
      <c r="B149" s="14"/>
      <c r="C149" s="79"/>
      <c r="D149" s="79"/>
    </row>
    <row r="150" spans="2:6" ht="14.25" customHeight="1">
      <c r="C150" s="37">
        <f t="shared" ref="C150" si="4">SUM(C148:C149)</f>
        <v>0</v>
      </c>
      <c r="D150" s="37"/>
    </row>
    <row r="154" spans="2:6">
      <c r="B154" s="29" t="s">
        <v>103</v>
      </c>
    </row>
    <row r="156" spans="2:6" ht="20.25" customHeight="1">
      <c r="B156" s="69" t="s">
        <v>104</v>
      </c>
      <c r="C156" s="70" t="s">
        <v>15</v>
      </c>
      <c r="D156" s="37" t="s">
        <v>30</v>
      </c>
      <c r="E156" s="37" t="s">
        <v>31</v>
      </c>
      <c r="F156" s="37" t="s">
        <v>32</v>
      </c>
    </row>
    <row r="157" spans="2:6">
      <c r="B157" s="38" t="s">
        <v>105</v>
      </c>
      <c r="C157" s="64">
        <v>-34335.129999999997</v>
      </c>
      <c r="D157" s="64">
        <v>-34335.129999999997</v>
      </c>
      <c r="E157" s="64"/>
      <c r="F157" s="64"/>
    </row>
    <row r="158" spans="2:6">
      <c r="B158" s="40" t="s">
        <v>106</v>
      </c>
      <c r="C158" s="45">
        <v>-781.29</v>
      </c>
      <c r="D158" s="45">
        <v>-781.29</v>
      </c>
      <c r="E158" s="45"/>
      <c r="F158" s="45"/>
    </row>
    <row r="159" spans="2:6">
      <c r="B159" s="40" t="s">
        <v>107</v>
      </c>
      <c r="C159" s="45">
        <v>-263348.89</v>
      </c>
      <c r="D159" s="45">
        <v>-263348.89</v>
      </c>
      <c r="E159" s="45"/>
      <c r="F159" s="45"/>
    </row>
    <row r="160" spans="2:6">
      <c r="B160" s="40" t="s">
        <v>108</v>
      </c>
      <c r="C160" s="45">
        <v>-392.27</v>
      </c>
      <c r="D160" s="45">
        <v>-392.27</v>
      </c>
      <c r="E160" s="45"/>
      <c r="F160" s="45"/>
    </row>
    <row r="161" spans="2:6">
      <c r="B161" s="40" t="s">
        <v>109</v>
      </c>
      <c r="C161" s="45">
        <v>5749.46</v>
      </c>
      <c r="D161" s="45">
        <v>5749.46</v>
      </c>
      <c r="E161" s="45"/>
      <c r="F161" s="45"/>
    </row>
    <row r="162" spans="2:6">
      <c r="B162" s="40" t="s">
        <v>110</v>
      </c>
      <c r="C162" s="45">
        <v>-25739.43</v>
      </c>
      <c r="D162" s="45">
        <v>-25739.43</v>
      </c>
      <c r="E162" s="45"/>
      <c r="F162" s="45"/>
    </row>
    <row r="163" spans="2:6">
      <c r="B163" s="40" t="s">
        <v>111</v>
      </c>
      <c r="C163" s="45">
        <v>-617.29999999999995</v>
      </c>
      <c r="D163" s="45">
        <v>-617.29999999999995</v>
      </c>
      <c r="E163" s="45"/>
      <c r="F163" s="45"/>
    </row>
    <row r="164" spans="2:6">
      <c r="B164" s="40" t="s">
        <v>112</v>
      </c>
      <c r="C164" s="45">
        <v>-720</v>
      </c>
      <c r="D164" s="45">
        <v>-720</v>
      </c>
      <c r="E164" s="45"/>
      <c r="F164" s="45"/>
    </row>
    <row r="165" spans="2:6">
      <c r="B165" s="40" t="s">
        <v>113</v>
      </c>
      <c r="C165" s="45">
        <v>-10067.01</v>
      </c>
      <c r="D165" s="45">
        <v>-10067.01</v>
      </c>
      <c r="E165" s="45"/>
      <c r="F165" s="45"/>
    </row>
    <row r="166" spans="2:6">
      <c r="B166" s="40" t="s">
        <v>114</v>
      </c>
      <c r="C166" s="45">
        <v>-4388.99</v>
      </c>
      <c r="D166" s="45">
        <v>-4388.99</v>
      </c>
      <c r="E166" s="45"/>
      <c r="F166" s="45"/>
    </row>
    <row r="167" spans="2:6">
      <c r="B167" s="40" t="s">
        <v>115</v>
      </c>
      <c r="C167" s="45">
        <v>-1718.28</v>
      </c>
      <c r="D167" s="45">
        <v>-1718.28</v>
      </c>
      <c r="E167" s="45"/>
      <c r="F167" s="45"/>
    </row>
    <row r="168" spans="2:6">
      <c r="B168" s="40" t="s">
        <v>116</v>
      </c>
      <c r="C168" s="45">
        <v>-812.95</v>
      </c>
      <c r="D168" s="45">
        <v>-812.95</v>
      </c>
      <c r="E168" s="45"/>
      <c r="F168" s="45"/>
    </row>
    <row r="169" spans="2:6">
      <c r="B169" s="40" t="s">
        <v>117</v>
      </c>
      <c r="C169" s="45">
        <v>-306.77</v>
      </c>
      <c r="D169" s="45">
        <v>-306.77</v>
      </c>
      <c r="E169" s="45"/>
      <c r="F169" s="45"/>
    </row>
    <row r="170" spans="2:6">
      <c r="B170" s="40" t="s">
        <v>118</v>
      </c>
      <c r="C170" s="45">
        <v>-538892.56000000006</v>
      </c>
      <c r="D170" s="45">
        <v>-538892.56000000006</v>
      </c>
      <c r="E170" s="45"/>
      <c r="F170" s="45"/>
    </row>
    <row r="171" spans="2:6">
      <c r="B171" s="40"/>
      <c r="C171" s="45"/>
      <c r="D171" s="45"/>
      <c r="E171" s="45"/>
      <c r="F171" s="45"/>
    </row>
    <row r="172" spans="2:6">
      <c r="B172" s="42"/>
      <c r="C172" s="46"/>
      <c r="D172" s="46"/>
      <c r="E172" s="46"/>
      <c r="F172" s="46"/>
    </row>
    <row r="173" spans="2:6" ht="16.5" customHeight="1">
      <c r="C173" s="67">
        <v>-876371.41</v>
      </c>
      <c r="D173" s="67">
        <v>-876371.41</v>
      </c>
      <c r="E173" s="37">
        <f t="shared" ref="E173:F173" si="5">SUM(E171:E172)</f>
        <v>0</v>
      </c>
      <c r="F173" s="37">
        <f t="shared" si="5"/>
        <v>0</v>
      </c>
    </row>
    <row r="175" spans="2:6" ht="13.5" thickBot="1"/>
    <row r="176" spans="2:6" ht="13.5" thickBot="1">
      <c r="D176" s="34" t="s">
        <v>8</v>
      </c>
    </row>
    <row r="177" spans="2:5" ht="20.25" customHeight="1">
      <c r="B177" s="69" t="s">
        <v>119</v>
      </c>
      <c r="C177" s="70" t="s">
        <v>15</v>
      </c>
      <c r="D177" s="37" t="s">
        <v>120</v>
      </c>
      <c r="E177" s="37" t="s">
        <v>102</v>
      </c>
    </row>
    <row r="178" spans="2:5">
      <c r="B178" s="80" t="s">
        <v>121</v>
      </c>
      <c r="C178" s="81"/>
      <c r="D178" s="82"/>
      <c r="E178" s="83"/>
    </row>
    <row r="179" spans="2:5">
      <c r="B179" s="84"/>
      <c r="C179" s="85"/>
      <c r="D179" s="86"/>
      <c r="E179" s="87"/>
    </row>
    <row r="180" spans="2:5">
      <c r="B180" s="88"/>
      <c r="C180" s="89"/>
      <c r="D180" s="90"/>
      <c r="E180" s="91"/>
    </row>
    <row r="181" spans="2:5" ht="16.5" customHeight="1">
      <c r="C181" s="37">
        <f>SUM(C179:C180)</f>
        <v>0</v>
      </c>
      <c r="D181" s="92"/>
      <c r="E181" s="93"/>
    </row>
    <row r="182" spans="2:5" ht="13.5" thickBot="1"/>
    <row r="183" spans="2:5" ht="13.5" thickBot="1">
      <c r="D183" s="34" t="s">
        <v>8</v>
      </c>
    </row>
    <row r="184" spans="2:5" ht="27.75" customHeight="1">
      <c r="B184" s="69" t="s">
        <v>122</v>
      </c>
      <c r="C184" s="70" t="s">
        <v>15</v>
      </c>
      <c r="D184" s="37" t="s">
        <v>120</v>
      </c>
      <c r="E184" s="37" t="s">
        <v>102</v>
      </c>
    </row>
    <row r="185" spans="2:5">
      <c r="B185" s="80" t="s">
        <v>123</v>
      </c>
      <c r="C185" s="81"/>
      <c r="D185" s="82"/>
      <c r="E185" s="83"/>
    </row>
    <row r="186" spans="2:5">
      <c r="B186" s="84"/>
      <c r="C186" s="85"/>
      <c r="D186" s="86"/>
      <c r="E186" s="87"/>
    </row>
    <row r="187" spans="2:5">
      <c r="B187" s="88"/>
      <c r="C187" s="89"/>
      <c r="D187" s="90"/>
      <c r="E187" s="91"/>
    </row>
    <row r="188" spans="2:5" ht="15" customHeight="1">
      <c r="C188" s="37">
        <f>SUM(C186:C187)</f>
        <v>0</v>
      </c>
      <c r="D188" s="92"/>
      <c r="E188" s="93"/>
    </row>
    <row r="189" spans="2:5" ht="15.75" thickBot="1">
      <c r="B189"/>
    </row>
    <row r="190" spans="2:5" ht="13.5" thickBot="1">
      <c r="D190" s="34" t="s">
        <v>8</v>
      </c>
    </row>
    <row r="191" spans="2:5" ht="24" customHeight="1">
      <c r="B191" s="69" t="s">
        <v>124</v>
      </c>
      <c r="C191" s="70" t="s">
        <v>15</v>
      </c>
      <c r="D191" s="37" t="s">
        <v>120</v>
      </c>
      <c r="E191" s="37" t="s">
        <v>102</v>
      </c>
    </row>
    <row r="192" spans="2:5">
      <c r="B192" s="80" t="s">
        <v>125</v>
      </c>
      <c r="C192" s="81"/>
      <c r="D192" s="82"/>
      <c r="E192" s="83"/>
    </row>
    <row r="193" spans="2:5">
      <c r="B193" s="84"/>
      <c r="C193" s="85"/>
      <c r="D193" s="86"/>
      <c r="E193" s="87"/>
    </row>
    <row r="194" spans="2:5">
      <c r="B194" s="88"/>
      <c r="C194" s="89"/>
      <c r="D194" s="90"/>
      <c r="E194" s="91"/>
    </row>
    <row r="195" spans="2:5" ht="16.5" customHeight="1">
      <c r="C195" s="37">
        <f>SUM(C193:C194)</f>
        <v>0</v>
      </c>
      <c r="D195" s="92"/>
      <c r="E195" s="93"/>
    </row>
    <row r="196" spans="2:5" ht="13.5" thickBot="1"/>
    <row r="197" spans="2:5" ht="13.5" thickBot="1">
      <c r="D197" s="34" t="s">
        <v>8</v>
      </c>
    </row>
    <row r="198" spans="2:5" ht="24" customHeight="1">
      <c r="B198" s="69" t="s">
        <v>126</v>
      </c>
      <c r="C198" s="70" t="s">
        <v>15</v>
      </c>
      <c r="D198" s="94" t="s">
        <v>120</v>
      </c>
      <c r="E198" s="94" t="s">
        <v>42</v>
      </c>
    </row>
    <row r="199" spans="2:5">
      <c r="B199" s="80" t="s">
        <v>127</v>
      </c>
      <c r="C199" s="39"/>
      <c r="D199" s="39">
        <v>0</v>
      </c>
      <c r="E199" s="39">
        <v>0</v>
      </c>
    </row>
    <row r="200" spans="2:5">
      <c r="B200" s="40"/>
      <c r="C200" s="41"/>
      <c r="D200" s="41">
        <v>0</v>
      </c>
      <c r="E200" s="41">
        <v>0</v>
      </c>
    </row>
    <row r="201" spans="2:5">
      <c r="B201" s="42"/>
      <c r="C201" s="95"/>
      <c r="D201" s="95">
        <v>0</v>
      </c>
      <c r="E201" s="95">
        <v>0</v>
      </c>
    </row>
    <row r="202" spans="2:5" ht="18.75" customHeight="1">
      <c r="C202" s="37">
        <f>SUM(C200:C201)</f>
        <v>0</v>
      </c>
      <c r="D202" s="92"/>
      <c r="E202" s="93"/>
    </row>
    <row r="206" spans="2:5">
      <c r="B206" s="29" t="s">
        <v>128</v>
      </c>
    </row>
    <row r="207" spans="2:5">
      <c r="B207" s="29"/>
    </row>
    <row r="208" spans="2:5" ht="18" customHeight="1">
      <c r="B208" s="29" t="s">
        <v>129</v>
      </c>
    </row>
    <row r="210" spans="1:5" ht="24" customHeight="1">
      <c r="B210" s="96" t="s">
        <v>130</v>
      </c>
      <c r="C210" s="97" t="s">
        <v>15</v>
      </c>
      <c r="D210" s="37" t="s">
        <v>131</v>
      </c>
      <c r="E210" s="37" t="s">
        <v>42</v>
      </c>
    </row>
    <row r="211" spans="1:5" ht="15">
      <c r="A211" s="98"/>
      <c r="B211" s="98" t="s">
        <v>132</v>
      </c>
      <c r="C211" s="64">
        <v>-18000</v>
      </c>
      <c r="D211" s="64"/>
      <c r="E211" s="64"/>
    </row>
    <row r="212" spans="1:5" ht="15">
      <c r="A212" s="98"/>
      <c r="B212" s="98" t="s">
        <v>133</v>
      </c>
      <c r="C212" s="45">
        <v>-18000</v>
      </c>
      <c r="D212" s="45"/>
      <c r="E212" s="45"/>
    </row>
    <row r="213" spans="1:5" ht="15">
      <c r="A213" s="98"/>
      <c r="B213" s="40" t="s">
        <v>134</v>
      </c>
      <c r="C213" s="45">
        <v>-150400</v>
      </c>
      <c r="D213" s="45"/>
      <c r="E213" s="45"/>
    </row>
    <row r="214" spans="1:5" ht="15">
      <c r="A214" s="98"/>
      <c r="B214" s="40" t="s">
        <v>135</v>
      </c>
      <c r="C214" s="45">
        <v>-2770</v>
      </c>
      <c r="D214" s="45"/>
      <c r="E214" s="45"/>
    </row>
    <row r="215" spans="1:5" ht="15">
      <c r="A215" s="98"/>
      <c r="B215" s="40" t="s">
        <v>136</v>
      </c>
      <c r="C215" s="45">
        <v>-44160.01</v>
      </c>
      <c r="D215" s="45"/>
      <c r="E215" s="45"/>
    </row>
    <row r="216" spans="1:5" ht="15">
      <c r="A216" s="98"/>
      <c r="B216" s="40" t="s">
        <v>137</v>
      </c>
      <c r="C216" s="45">
        <v>-197330.01</v>
      </c>
      <c r="D216" s="45"/>
      <c r="E216" s="45"/>
    </row>
    <row r="217" spans="1:5" ht="15">
      <c r="A217" s="98"/>
      <c r="B217" s="40" t="s">
        <v>138</v>
      </c>
      <c r="C217" s="45">
        <v>-215330.01</v>
      </c>
      <c r="D217" s="45"/>
      <c r="E217" s="45"/>
    </row>
    <row r="218" spans="1:5" ht="15">
      <c r="A218" s="98"/>
      <c r="B218" s="40" t="s">
        <v>139</v>
      </c>
      <c r="C218" s="45">
        <v>-2024</v>
      </c>
      <c r="D218" s="45"/>
      <c r="E218" s="45"/>
    </row>
    <row r="219" spans="1:5" ht="15">
      <c r="A219" s="98"/>
      <c r="B219" s="40" t="s">
        <v>140</v>
      </c>
      <c r="C219" s="45">
        <v>-12469.69</v>
      </c>
      <c r="D219" s="45"/>
      <c r="E219" s="45"/>
    </row>
    <row r="220" spans="1:5" ht="15">
      <c r="A220" s="98"/>
      <c r="B220" s="40" t="s">
        <v>141</v>
      </c>
      <c r="C220" s="45">
        <v>-14493.69</v>
      </c>
      <c r="D220" s="45"/>
      <c r="E220" s="45"/>
    </row>
    <row r="221" spans="1:5" ht="15">
      <c r="A221" s="98"/>
      <c r="B221" s="40" t="s">
        <v>142</v>
      </c>
      <c r="C221" s="45">
        <v>-12000</v>
      </c>
      <c r="D221" s="45"/>
      <c r="E221" s="45"/>
    </row>
    <row r="222" spans="1:5" ht="15">
      <c r="A222" s="98"/>
      <c r="B222" s="40" t="s">
        <v>143</v>
      </c>
      <c r="C222" s="45">
        <v>-12000</v>
      </c>
      <c r="D222" s="45"/>
      <c r="E222" s="45"/>
    </row>
    <row r="223" spans="1:5" ht="15">
      <c r="A223" s="98"/>
      <c r="B223" s="40" t="s">
        <v>144</v>
      </c>
      <c r="C223" s="45">
        <v>-26493.69</v>
      </c>
      <c r="D223" s="45"/>
      <c r="E223" s="45"/>
    </row>
    <row r="224" spans="1:5" ht="15">
      <c r="A224" s="98"/>
      <c r="B224" s="40" t="s">
        <v>145</v>
      </c>
      <c r="C224" s="45">
        <v>-241823.7</v>
      </c>
      <c r="D224" s="45"/>
      <c r="E224" s="45"/>
    </row>
    <row r="225" spans="1:5" ht="15">
      <c r="A225" s="98"/>
      <c r="B225" s="40" t="s">
        <v>146</v>
      </c>
      <c r="C225" s="45">
        <v>-5509093</v>
      </c>
      <c r="D225" s="45"/>
      <c r="E225" s="45"/>
    </row>
    <row r="226" spans="1:5" ht="15">
      <c r="A226" s="98"/>
      <c r="B226" s="40" t="s">
        <v>147</v>
      </c>
      <c r="C226" s="45">
        <v>-393270.62</v>
      </c>
      <c r="D226" s="45"/>
      <c r="E226" s="45"/>
    </row>
    <row r="227" spans="1:5" ht="15">
      <c r="A227" s="98"/>
      <c r="B227" s="40" t="s">
        <v>148</v>
      </c>
      <c r="C227" s="45">
        <v>-897723.38</v>
      </c>
      <c r="D227" s="45"/>
      <c r="E227" s="45"/>
    </row>
    <row r="228" spans="1:5" ht="15">
      <c r="A228" s="98"/>
      <c r="B228" s="40" t="s">
        <v>149</v>
      </c>
      <c r="C228" s="45">
        <v>-6800087</v>
      </c>
      <c r="D228" s="45"/>
      <c r="E228" s="45"/>
    </row>
    <row r="229" spans="1:5" ht="15">
      <c r="A229" s="98"/>
      <c r="B229" s="40" t="s">
        <v>150</v>
      </c>
      <c r="C229" s="45">
        <v>-6800087</v>
      </c>
      <c r="D229" s="45"/>
      <c r="E229" s="45"/>
    </row>
    <row r="230" spans="1:5" ht="15">
      <c r="A230" s="98"/>
      <c r="B230" s="40" t="s">
        <v>151</v>
      </c>
      <c r="C230" s="45">
        <v>-6119324.5700000003</v>
      </c>
      <c r="D230" s="45"/>
      <c r="E230" s="45"/>
    </row>
    <row r="231" spans="1:5" ht="15">
      <c r="A231" s="98"/>
      <c r="B231" s="40" t="s">
        <v>152</v>
      </c>
      <c r="C231" s="45">
        <v>-424959.9</v>
      </c>
      <c r="D231" s="45"/>
      <c r="E231" s="45"/>
    </row>
    <row r="232" spans="1:5" ht="15">
      <c r="A232" s="98"/>
      <c r="B232" s="40" t="s">
        <v>153</v>
      </c>
      <c r="C232" s="45">
        <v>-1263035.57</v>
      </c>
      <c r="D232" s="45"/>
      <c r="E232" s="45"/>
    </row>
    <row r="233" spans="1:5" ht="15">
      <c r="A233" s="98"/>
      <c r="B233" s="40" t="s">
        <v>154</v>
      </c>
      <c r="C233" s="45">
        <v>-2000</v>
      </c>
      <c r="D233" s="45"/>
      <c r="E233" s="45"/>
    </row>
    <row r="234" spans="1:5" ht="15">
      <c r="A234" s="98"/>
      <c r="B234" s="99" t="s">
        <v>155</v>
      </c>
      <c r="C234" s="45">
        <v>-7809320.04</v>
      </c>
      <c r="D234" s="45"/>
      <c r="E234" s="45"/>
    </row>
    <row r="235" spans="1:5" ht="15">
      <c r="A235" s="98"/>
      <c r="B235" s="99" t="s">
        <v>156</v>
      </c>
      <c r="C235" s="45">
        <v>-7809320.04</v>
      </c>
      <c r="D235" s="45"/>
      <c r="E235" s="45"/>
    </row>
    <row r="236" spans="1:5" ht="15">
      <c r="A236" s="98"/>
      <c r="B236" s="42" t="s">
        <v>157</v>
      </c>
      <c r="C236" s="46">
        <v>-14609407.039999999</v>
      </c>
      <c r="D236" s="46"/>
      <c r="E236" s="46"/>
    </row>
    <row r="237" spans="1:5" ht="15.75" customHeight="1">
      <c r="C237" s="67">
        <v>-14851230.74</v>
      </c>
      <c r="D237" s="92"/>
      <c r="E237" s="93"/>
    </row>
    <row r="239" spans="1:5" ht="13.5" thickBot="1">
      <c r="B239" s="9"/>
      <c r="C239" s="100"/>
      <c r="D239" s="9"/>
    </row>
    <row r="240" spans="1:5" ht="24.75" customHeight="1">
      <c r="B240" s="96" t="s">
        <v>158</v>
      </c>
      <c r="C240" s="101" t="s">
        <v>15</v>
      </c>
      <c r="D240" s="37" t="s">
        <v>131</v>
      </c>
      <c r="E240" s="37" t="s">
        <v>42</v>
      </c>
    </row>
    <row r="241" spans="2:5">
      <c r="B241" s="102" t="s">
        <v>159</v>
      </c>
      <c r="C241" s="64">
        <v>-4720.1000000000004</v>
      </c>
      <c r="D241" s="64"/>
      <c r="E241" s="64"/>
    </row>
    <row r="242" spans="2:5">
      <c r="B242" s="40" t="s">
        <v>160</v>
      </c>
      <c r="C242" s="45">
        <v>-4720.1000000000004</v>
      </c>
      <c r="D242" s="45"/>
      <c r="E242" s="45"/>
    </row>
    <row r="243" spans="2:5">
      <c r="B243" s="40" t="s">
        <v>161</v>
      </c>
      <c r="C243" s="45">
        <v>-0.76</v>
      </c>
      <c r="D243" s="45"/>
      <c r="E243" s="45"/>
    </row>
    <row r="244" spans="2:5">
      <c r="B244" s="42" t="s">
        <v>162</v>
      </c>
      <c r="C244" s="46">
        <v>-0.76</v>
      </c>
      <c r="D244" s="46"/>
      <c r="E244" s="46"/>
    </row>
    <row r="245" spans="2:5" ht="16.5" customHeight="1">
      <c r="C245" s="67">
        <v>-4720.8599999999997</v>
      </c>
      <c r="D245" s="92"/>
      <c r="E245" s="93"/>
    </row>
    <row r="249" spans="2:5">
      <c r="B249" s="29" t="s">
        <v>163</v>
      </c>
    </row>
    <row r="251" spans="2:5" ht="26.25" customHeight="1">
      <c r="B251" s="96" t="s">
        <v>164</v>
      </c>
      <c r="C251" s="97" t="s">
        <v>15</v>
      </c>
      <c r="D251" s="37" t="s">
        <v>165</v>
      </c>
      <c r="E251" s="37" t="s">
        <v>166</v>
      </c>
    </row>
    <row r="252" spans="2:5">
      <c r="B252" s="38" t="s">
        <v>167</v>
      </c>
      <c r="C252" s="64">
        <v>6626676.3700000001</v>
      </c>
      <c r="D252" s="64">
        <v>58.131500000000003</v>
      </c>
      <c r="E252" s="64">
        <v>0</v>
      </c>
    </row>
    <row r="253" spans="2:5">
      <c r="B253" s="40" t="s">
        <v>168</v>
      </c>
      <c r="C253" s="45">
        <v>101759.97</v>
      </c>
      <c r="D253" s="45">
        <v>0.89270000000000005</v>
      </c>
      <c r="E253" s="45"/>
    </row>
    <row r="254" spans="2:5">
      <c r="B254" s="40" t="s">
        <v>169</v>
      </c>
      <c r="C254" s="45">
        <v>372718.73</v>
      </c>
      <c r="D254" s="45">
        <v>3.2696000000000001</v>
      </c>
      <c r="E254" s="45"/>
    </row>
    <row r="255" spans="2:5">
      <c r="B255" s="40" t="s">
        <v>170</v>
      </c>
      <c r="C255" s="45">
        <v>91384.16</v>
      </c>
      <c r="D255" s="45">
        <v>0.80169999999999997</v>
      </c>
      <c r="E255" s="45"/>
    </row>
    <row r="256" spans="2:5">
      <c r="B256" s="40" t="s">
        <v>171</v>
      </c>
      <c r="C256" s="45">
        <v>667261.44999999995</v>
      </c>
      <c r="D256" s="45">
        <v>5.8533999999999997</v>
      </c>
      <c r="E256" s="45"/>
    </row>
    <row r="257" spans="2:5">
      <c r="B257" s="40" t="s">
        <v>172</v>
      </c>
      <c r="C257" s="45">
        <v>419876.99</v>
      </c>
      <c r="D257" s="45">
        <v>3.6833</v>
      </c>
      <c r="E257" s="45"/>
    </row>
    <row r="258" spans="2:5">
      <c r="B258" s="40" t="s">
        <v>173</v>
      </c>
      <c r="C258" s="45">
        <v>429062.98</v>
      </c>
      <c r="D258" s="45">
        <v>3.7639</v>
      </c>
      <c r="E258" s="45"/>
    </row>
    <row r="259" spans="2:5">
      <c r="B259" s="40" t="s">
        <v>174</v>
      </c>
      <c r="C259" s="45">
        <v>366305.16</v>
      </c>
      <c r="D259" s="45">
        <v>3.2134</v>
      </c>
      <c r="E259" s="45"/>
    </row>
    <row r="260" spans="2:5">
      <c r="B260" s="40" t="s">
        <v>175</v>
      </c>
      <c r="C260" s="45">
        <v>400794.66</v>
      </c>
      <c r="D260" s="45">
        <v>3.5158999999999998</v>
      </c>
      <c r="E260" s="45"/>
    </row>
    <row r="261" spans="2:5">
      <c r="B261" s="40" t="s">
        <v>176</v>
      </c>
      <c r="C261" s="45">
        <v>25040</v>
      </c>
      <c r="D261" s="45">
        <v>0.21970000000000001</v>
      </c>
      <c r="E261" s="45"/>
    </row>
    <row r="262" spans="2:5">
      <c r="B262" s="40" t="s">
        <v>177</v>
      </c>
      <c r="C262" s="45">
        <v>113562</v>
      </c>
      <c r="D262" s="45">
        <v>0.99619999999999997</v>
      </c>
      <c r="E262" s="45"/>
    </row>
    <row r="263" spans="2:5">
      <c r="B263" s="40" t="s">
        <v>178</v>
      </c>
      <c r="C263" s="45">
        <v>5017.62</v>
      </c>
      <c r="D263" s="45">
        <v>4.3999999999999997E-2</v>
      </c>
      <c r="E263" s="45"/>
    </row>
    <row r="264" spans="2:5">
      <c r="B264" s="40" t="s">
        <v>179</v>
      </c>
      <c r="C264" s="45">
        <v>535</v>
      </c>
      <c r="D264" s="45">
        <v>4.7000000000000002E-3</v>
      </c>
      <c r="E264" s="45"/>
    </row>
    <row r="265" spans="2:5">
      <c r="B265" s="40" t="s">
        <v>180</v>
      </c>
      <c r="C265" s="45">
        <v>5549.79</v>
      </c>
      <c r="D265" s="45">
        <v>4.87E-2</v>
      </c>
      <c r="E265" s="45"/>
    </row>
    <row r="266" spans="2:5">
      <c r="B266" s="40" t="s">
        <v>181</v>
      </c>
      <c r="C266" s="45">
        <v>1591.13</v>
      </c>
      <c r="D266" s="45">
        <v>1.4E-2</v>
      </c>
      <c r="E266" s="45"/>
    </row>
    <row r="267" spans="2:5">
      <c r="B267" s="40" t="s">
        <v>182</v>
      </c>
      <c r="C267" s="45">
        <v>11896.89</v>
      </c>
      <c r="D267" s="45">
        <v>0.10440000000000001</v>
      </c>
      <c r="E267" s="45"/>
    </row>
    <row r="268" spans="2:5">
      <c r="B268" s="40" t="s">
        <v>183</v>
      </c>
      <c r="C268" s="45">
        <v>1190.9100000000001</v>
      </c>
      <c r="D268" s="45">
        <v>1.04E-2</v>
      </c>
      <c r="E268" s="45"/>
    </row>
    <row r="269" spans="2:5">
      <c r="B269" s="40" t="s">
        <v>184</v>
      </c>
      <c r="C269" s="45">
        <v>508.02</v>
      </c>
      <c r="D269" s="45">
        <v>4.4999999999999997E-3</v>
      </c>
      <c r="E269" s="45"/>
    </row>
    <row r="270" spans="2:5">
      <c r="B270" s="40" t="s">
        <v>185</v>
      </c>
      <c r="C270" s="45">
        <v>15974.56</v>
      </c>
      <c r="D270" s="45">
        <v>0.1401</v>
      </c>
      <c r="E270" s="45"/>
    </row>
    <row r="271" spans="2:5">
      <c r="B271" s="40" t="s">
        <v>186</v>
      </c>
      <c r="C271" s="45">
        <v>2023.4</v>
      </c>
      <c r="D271" s="45">
        <v>1.77E-2</v>
      </c>
      <c r="E271" s="45"/>
    </row>
    <row r="272" spans="2:5">
      <c r="B272" s="40" t="s">
        <v>187</v>
      </c>
      <c r="C272" s="45">
        <v>75282.52</v>
      </c>
      <c r="D272" s="45">
        <v>0.66039999999999999</v>
      </c>
      <c r="E272" s="45"/>
    </row>
    <row r="273" spans="2:5">
      <c r="B273" s="40" t="s">
        <v>188</v>
      </c>
      <c r="C273" s="45">
        <v>28000</v>
      </c>
      <c r="D273" s="45">
        <v>0.24560000000000001</v>
      </c>
      <c r="E273" s="45"/>
    </row>
    <row r="274" spans="2:5">
      <c r="B274" s="40" t="s">
        <v>189</v>
      </c>
      <c r="C274" s="45">
        <v>16203.64</v>
      </c>
      <c r="D274" s="45">
        <v>0.1421</v>
      </c>
      <c r="E274" s="45"/>
    </row>
    <row r="275" spans="2:5">
      <c r="B275" s="40" t="s">
        <v>190</v>
      </c>
      <c r="C275" s="45">
        <v>1287.5</v>
      </c>
      <c r="D275" s="45">
        <v>1.1299999999999999E-2</v>
      </c>
      <c r="E275" s="45"/>
    </row>
    <row r="276" spans="2:5">
      <c r="B276" s="40" t="s">
        <v>191</v>
      </c>
      <c r="C276" s="45">
        <v>298</v>
      </c>
      <c r="D276" s="45">
        <v>2.5999999999999999E-3</v>
      </c>
      <c r="E276" s="45"/>
    </row>
    <row r="277" spans="2:5">
      <c r="B277" s="40" t="s">
        <v>192</v>
      </c>
      <c r="C277" s="45">
        <v>14232.24</v>
      </c>
      <c r="D277" s="45">
        <v>0.1249</v>
      </c>
      <c r="E277" s="45"/>
    </row>
    <row r="278" spans="2:5">
      <c r="B278" s="40" t="s">
        <v>193</v>
      </c>
      <c r="C278" s="45">
        <v>188979</v>
      </c>
      <c r="D278" s="45">
        <v>1.6577999999999999</v>
      </c>
      <c r="E278" s="45"/>
    </row>
    <row r="279" spans="2:5">
      <c r="B279" s="40" t="s">
        <v>194</v>
      </c>
      <c r="C279" s="45">
        <v>46362</v>
      </c>
      <c r="D279" s="45">
        <v>0.40670000000000001</v>
      </c>
      <c r="E279" s="45"/>
    </row>
    <row r="280" spans="2:5">
      <c r="B280" s="40" t="s">
        <v>195</v>
      </c>
      <c r="C280" s="45">
        <v>206273.34</v>
      </c>
      <c r="D280" s="45">
        <v>1.8095000000000001</v>
      </c>
      <c r="E280" s="45"/>
    </row>
    <row r="281" spans="2:5">
      <c r="B281" s="40" t="s">
        <v>196</v>
      </c>
      <c r="C281" s="45">
        <v>14473.97</v>
      </c>
      <c r="D281" s="45">
        <v>0.127</v>
      </c>
      <c r="E281" s="45"/>
    </row>
    <row r="282" spans="2:5">
      <c r="B282" s="40" t="s">
        <v>197</v>
      </c>
      <c r="C282" s="45">
        <v>2420.9299999999998</v>
      </c>
      <c r="D282" s="45">
        <v>2.12E-2</v>
      </c>
      <c r="E282" s="45"/>
    </row>
    <row r="283" spans="2:5">
      <c r="B283" s="40" t="s">
        <v>198</v>
      </c>
      <c r="C283" s="45">
        <v>2520</v>
      </c>
      <c r="D283" s="45">
        <v>2.2100000000000002E-2</v>
      </c>
      <c r="E283" s="45"/>
    </row>
    <row r="284" spans="2:5">
      <c r="B284" s="40" t="s">
        <v>199</v>
      </c>
      <c r="C284" s="45">
        <v>15428</v>
      </c>
      <c r="D284" s="45">
        <v>0.1353</v>
      </c>
      <c r="E284" s="45"/>
    </row>
    <row r="285" spans="2:5">
      <c r="B285" s="40" t="s">
        <v>200</v>
      </c>
      <c r="C285" s="45">
        <v>81716.3</v>
      </c>
      <c r="D285" s="45">
        <v>0.71679999999999999</v>
      </c>
      <c r="E285" s="45"/>
    </row>
    <row r="286" spans="2:5">
      <c r="B286" s="40" t="s">
        <v>201</v>
      </c>
      <c r="C286" s="45">
        <v>10773.14</v>
      </c>
      <c r="D286" s="45">
        <v>9.4500000000000001E-2</v>
      </c>
      <c r="E286" s="45"/>
    </row>
    <row r="287" spans="2:5">
      <c r="B287" s="40" t="s">
        <v>202</v>
      </c>
      <c r="C287" s="45">
        <v>179268.15</v>
      </c>
      <c r="D287" s="45">
        <v>1.5726</v>
      </c>
      <c r="E287" s="45"/>
    </row>
    <row r="288" spans="2:5">
      <c r="B288" s="40" t="s">
        <v>203</v>
      </c>
      <c r="C288" s="45">
        <v>199786.8</v>
      </c>
      <c r="D288" s="45">
        <v>1.7525999999999999</v>
      </c>
      <c r="E288" s="45"/>
    </row>
    <row r="289" spans="2:5">
      <c r="B289" s="40" t="s">
        <v>204</v>
      </c>
      <c r="C289" s="45">
        <v>8702.51</v>
      </c>
      <c r="D289" s="45">
        <v>7.6300000000000007E-2</v>
      </c>
      <c r="E289" s="45"/>
    </row>
    <row r="290" spans="2:5">
      <c r="B290" s="40" t="s">
        <v>205</v>
      </c>
      <c r="C290" s="45">
        <v>27267.97</v>
      </c>
      <c r="D290" s="45">
        <v>0.2392</v>
      </c>
      <c r="E290" s="45"/>
    </row>
    <row r="291" spans="2:5">
      <c r="B291" s="40" t="s">
        <v>206</v>
      </c>
      <c r="C291" s="45">
        <v>3121</v>
      </c>
      <c r="D291" s="45">
        <v>2.7400000000000001E-2</v>
      </c>
      <c r="E291" s="45"/>
    </row>
    <row r="292" spans="2:5">
      <c r="B292" s="40" t="s">
        <v>207</v>
      </c>
      <c r="C292" s="45">
        <v>4825.28</v>
      </c>
      <c r="D292" s="45">
        <v>4.2299999999999997E-2</v>
      </c>
      <c r="E292" s="45"/>
    </row>
    <row r="293" spans="2:5">
      <c r="B293" s="40" t="s">
        <v>208</v>
      </c>
      <c r="C293" s="45">
        <v>310336.03999999998</v>
      </c>
      <c r="D293" s="45">
        <v>2.7223999999999999</v>
      </c>
      <c r="E293" s="45"/>
    </row>
    <row r="294" spans="2:5">
      <c r="B294" s="40" t="s">
        <v>209</v>
      </c>
      <c r="C294" s="45">
        <v>24684.799999999999</v>
      </c>
      <c r="D294" s="45">
        <v>0.2165</v>
      </c>
      <c r="E294" s="45"/>
    </row>
    <row r="295" spans="2:5">
      <c r="B295" s="40" t="s">
        <v>210</v>
      </c>
      <c r="C295" s="45">
        <v>3420</v>
      </c>
      <c r="D295" s="45">
        <v>0.03</v>
      </c>
      <c r="E295" s="45"/>
    </row>
    <row r="296" spans="2:5">
      <c r="B296" s="40" t="s">
        <v>211</v>
      </c>
      <c r="C296" s="45">
        <v>7149.6</v>
      </c>
      <c r="D296" s="45">
        <v>6.2700000000000006E-2</v>
      </c>
      <c r="E296" s="45"/>
    </row>
    <row r="297" spans="2:5">
      <c r="B297" s="40" t="s">
        <v>212</v>
      </c>
      <c r="C297" s="45">
        <v>12787</v>
      </c>
      <c r="D297" s="45">
        <v>0.11219999999999999</v>
      </c>
      <c r="E297" s="45"/>
    </row>
    <row r="298" spans="2:5">
      <c r="B298" s="40" t="s">
        <v>213</v>
      </c>
      <c r="C298" s="45">
        <v>17346.04</v>
      </c>
      <c r="D298" s="45">
        <v>0.1522</v>
      </c>
      <c r="E298" s="45"/>
    </row>
    <row r="299" spans="2:5">
      <c r="B299" s="40" t="s">
        <v>214</v>
      </c>
      <c r="C299" s="45">
        <v>8234.9</v>
      </c>
      <c r="D299" s="45">
        <v>7.22E-2</v>
      </c>
      <c r="E299" s="45"/>
    </row>
    <row r="300" spans="2:5">
      <c r="B300" s="40" t="s">
        <v>215</v>
      </c>
      <c r="C300" s="45">
        <v>24850</v>
      </c>
      <c r="D300" s="45">
        <v>0.218</v>
      </c>
      <c r="E300" s="45"/>
    </row>
    <row r="301" spans="2:5">
      <c r="B301" s="40" t="s">
        <v>216</v>
      </c>
      <c r="C301" s="45">
        <v>2088</v>
      </c>
      <c r="D301" s="45">
        <v>1.83E-2</v>
      </c>
      <c r="E301" s="45"/>
    </row>
    <row r="302" spans="2:5">
      <c r="B302" s="40" t="s">
        <v>217</v>
      </c>
      <c r="C302" s="45">
        <v>9816.92</v>
      </c>
      <c r="D302" s="45">
        <v>8.6099999999999996E-2</v>
      </c>
      <c r="E302" s="45"/>
    </row>
    <row r="303" spans="2:5">
      <c r="B303" s="40" t="s">
        <v>218</v>
      </c>
      <c r="C303" s="45">
        <v>8802.9</v>
      </c>
      <c r="D303" s="45">
        <v>7.7200000000000005E-2</v>
      </c>
      <c r="E303" s="45"/>
    </row>
    <row r="304" spans="2:5">
      <c r="B304" s="40" t="s">
        <v>219</v>
      </c>
      <c r="C304" s="45">
        <v>148901.51999999999</v>
      </c>
      <c r="D304" s="45">
        <v>1.3062</v>
      </c>
      <c r="E304" s="45"/>
    </row>
    <row r="305" spans="2:7">
      <c r="B305" s="40" t="s">
        <v>220</v>
      </c>
      <c r="C305" s="45">
        <v>23087.42</v>
      </c>
      <c r="D305" s="45">
        <v>0.20250000000000001</v>
      </c>
      <c r="E305" s="45"/>
    </row>
    <row r="306" spans="2:7">
      <c r="B306" s="40" t="s">
        <v>221</v>
      </c>
      <c r="C306" s="45">
        <v>12000</v>
      </c>
      <c r="D306" s="45">
        <v>0.1053</v>
      </c>
      <c r="E306" s="45"/>
    </row>
    <row r="307" spans="2:7">
      <c r="B307" s="42" t="s">
        <v>222</v>
      </c>
      <c r="C307" s="46">
        <v>5.14</v>
      </c>
      <c r="D307" s="46">
        <v>1E-4</v>
      </c>
      <c r="E307" s="46">
        <v>0</v>
      </c>
    </row>
    <row r="308" spans="2:7" ht="15.75" customHeight="1">
      <c r="C308" s="67">
        <v>11399462.359999999</v>
      </c>
      <c r="D308" s="37">
        <v>100</v>
      </c>
      <c r="E308" s="37"/>
    </row>
    <row r="312" spans="2:7">
      <c r="B312" s="29" t="s">
        <v>223</v>
      </c>
    </row>
    <row r="314" spans="2:7" ht="28.5" customHeight="1">
      <c r="B314" s="69" t="s">
        <v>224</v>
      </c>
      <c r="C314" s="70" t="s">
        <v>51</v>
      </c>
      <c r="D314" s="94" t="s">
        <v>52</v>
      </c>
      <c r="E314" s="94" t="s">
        <v>225</v>
      </c>
      <c r="F314" s="103" t="s">
        <v>16</v>
      </c>
      <c r="G314" s="70" t="s">
        <v>120</v>
      </c>
    </row>
    <row r="315" spans="2:7">
      <c r="B315" s="80" t="s">
        <v>226</v>
      </c>
      <c r="C315" s="39">
        <v>-3472131.36</v>
      </c>
      <c r="D315" s="39">
        <v>-3472131.36</v>
      </c>
      <c r="E315" s="39">
        <v>0</v>
      </c>
      <c r="F315" s="39">
        <v>0</v>
      </c>
      <c r="G315" s="104">
        <v>0</v>
      </c>
    </row>
    <row r="316" spans="2:7">
      <c r="B316" s="52" t="s">
        <v>227</v>
      </c>
      <c r="C316" s="41">
        <v>6867.57</v>
      </c>
      <c r="D316" s="41">
        <v>136494.09</v>
      </c>
      <c r="E316" s="41">
        <v>129626.52</v>
      </c>
      <c r="F316" s="41"/>
      <c r="G316" s="53"/>
    </row>
    <row r="317" spans="2:7">
      <c r="B317" s="52" t="s">
        <v>228</v>
      </c>
      <c r="C317" s="41">
        <v>-2656265.75</v>
      </c>
      <c r="D317" s="41">
        <v>-5493267.4400000004</v>
      </c>
      <c r="E317" s="41">
        <v>-2837001.69</v>
      </c>
      <c r="F317" s="41"/>
      <c r="G317" s="53"/>
    </row>
    <row r="318" spans="2:7">
      <c r="B318" s="52" t="s">
        <v>229</v>
      </c>
      <c r="C318" s="41">
        <v>-17916314.539999999</v>
      </c>
      <c r="D318" s="41">
        <v>-1794093.87</v>
      </c>
      <c r="E318" s="41">
        <v>16122220.67</v>
      </c>
      <c r="F318" s="41"/>
      <c r="G318" s="53"/>
    </row>
    <row r="319" spans="2:7">
      <c r="B319" s="52" t="s">
        <v>230</v>
      </c>
      <c r="C319" s="41">
        <v>-2000000</v>
      </c>
      <c r="D319" s="41">
        <v>-2000000</v>
      </c>
      <c r="E319" s="41">
        <v>0</v>
      </c>
      <c r="F319" s="41"/>
      <c r="G319" s="53"/>
    </row>
    <row r="320" spans="2:7">
      <c r="B320" s="52" t="s">
        <v>231</v>
      </c>
      <c r="C320" s="41">
        <v>-5892839.25</v>
      </c>
      <c r="D320" s="41">
        <v>0</v>
      </c>
      <c r="E320" s="41">
        <v>5892839.25</v>
      </c>
      <c r="F320" s="41"/>
      <c r="G320" s="53"/>
    </row>
    <row r="321" spans="2:7">
      <c r="B321" s="52" t="s">
        <v>232</v>
      </c>
      <c r="C321" s="41">
        <v>-500000</v>
      </c>
      <c r="D321" s="41">
        <v>0</v>
      </c>
      <c r="E321" s="41">
        <v>500000</v>
      </c>
      <c r="F321" s="41"/>
      <c r="G321" s="53"/>
    </row>
    <row r="322" spans="2:7">
      <c r="B322" s="52" t="s">
        <v>233</v>
      </c>
      <c r="C322" s="41">
        <v>0</v>
      </c>
      <c r="D322" s="41">
        <v>-5892839.25</v>
      </c>
      <c r="E322" s="41">
        <v>-5892839.25</v>
      </c>
      <c r="F322" s="41"/>
      <c r="G322" s="53"/>
    </row>
    <row r="323" spans="2:7">
      <c r="B323" s="52" t="s">
        <v>234</v>
      </c>
      <c r="C323" s="41">
        <v>0</v>
      </c>
      <c r="D323" s="41">
        <v>-500000</v>
      </c>
      <c r="E323" s="41">
        <v>-500000</v>
      </c>
      <c r="F323" s="41"/>
      <c r="G323" s="53"/>
    </row>
    <row r="324" spans="2:7">
      <c r="B324" s="52" t="s">
        <v>235</v>
      </c>
      <c r="C324" s="41">
        <v>-5055456.8899999997</v>
      </c>
      <c r="D324" s="41">
        <v>-7711722.6399999997</v>
      </c>
      <c r="E324" s="41">
        <v>-2656265.75</v>
      </c>
      <c r="F324" s="41"/>
      <c r="G324" s="53"/>
    </row>
    <row r="325" spans="2:7">
      <c r="B325" s="52" t="s">
        <v>236</v>
      </c>
      <c r="C325" s="41">
        <v>-46845301.039999999</v>
      </c>
      <c r="D325" s="41">
        <v>-64761615.579999998</v>
      </c>
      <c r="E325" s="41">
        <v>-17916314.539999999</v>
      </c>
      <c r="F325" s="41"/>
      <c r="G325" s="53"/>
    </row>
    <row r="326" spans="2:7">
      <c r="B326" s="54" t="s">
        <v>237</v>
      </c>
      <c r="C326" s="43">
        <v>367864.22</v>
      </c>
      <c r="D326" s="43">
        <v>367864.22</v>
      </c>
      <c r="E326" s="43">
        <v>0</v>
      </c>
      <c r="F326" s="43"/>
      <c r="G326" s="56"/>
    </row>
    <row r="327" spans="2:7" ht="19.5" customHeight="1">
      <c r="C327" s="67">
        <v>-83963577.040000007</v>
      </c>
      <c r="D327" s="67">
        <v>-91121311.829999998</v>
      </c>
      <c r="E327" s="105">
        <v>-7157734.79</v>
      </c>
      <c r="F327" s="106"/>
      <c r="G327" s="106"/>
    </row>
    <row r="330" spans="2:7">
      <c r="B330" s="107"/>
      <c r="C330" s="107"/>
      <c r="D330" s="107"/>
      <c r="E330" s="107"/>
      <c r="F330" s="108"/>
    </row>
    <row r="331" spans="2:7" ht="27" customHeight="1">
      <c r="B331" s="96" t="s">
        <v>238</v>
      </c>
      <c r="C331" s="97" t="s">
        <v>51</v>
      </c>
      <c r="D331" s="37" t="s">
        <v>52</v>
      </c>
      <c r="E331" s="37" t="s">
        <v>225</v>
      </c>
      <c r="F331" s="109" t="s">
        <v>120</v>
      </c>
    </row>
    <row r="332" spans="2:7">
      <c r="B332" s="80" t="s">
        <v>239</v>
      </c>
      <c r="C332" s="39">
        <v>0</v>
      </c>
      <c r="D332" s="39">
        <v>-3456489.24</v>
      </c>
      <c r="E332" s="39">
        <v>-3456489.24</v>
      </c>
      <c r="F332" s="39"/>
    </row>
    <row r="333" spans="2:7">
      <c r="B333" s="52" t="s">
        <v>240</v>
      </c>
      <c r="C333" s="41">
        <v>0</v>
      </c>
      <c r="D333" s="41">
        <v>317536.65999999997</v>
      </c>
      <c r="E333" s="41">
        <v>317536.65999999997</v>
      </c>
      <c r="F333" s="41"/>
    </row>
    <row r="334" spans="2:7">
      <c r="B334" s="52" t="s">
        <v>241</v>
      </c>
      <c r="C334" s="41">
        <v>807683.36</v>
      </c>
      <c r="D334" s="41">
        <v>807683.36</v>
      </c>
      <c r="E334" s="41">
        <v>0</v>
      </c>
      <c r="F334" s="41"/>
    </row>
    <row r="335" spans="2:7">
      <c r="B335" s="52" t="s">
        <v>242</v>
      </c>
      <c r="C335" s="41">
        <v>-1415566.36</v>
      </c>
      <c r="D335" s="41">
        <v>-1070181.6599999999</v>
      </c>
      <c r="E335" s="41">
        <v>345384.7</v>
      </c>
      <c r="F335" s="41"/>
    </row>
    <row r="336" spans="2:7">
      <c r="B336" s="52" t="s">
        <v>243</v>
      </c>
      <c r="C336" s="41">
        <v>-1811893.15</v>
      </c>
      <c r="D336" s="41">
        <v>-1811893.15</v>
      </c>
      <c r="E336" s="41">
        <v>0</v>
      </c>
      <c r="F336" s="41"/>
    </row>
    <row r="337" spans="2:6">
      <c r="B337" s="52" t="s">
        <v>244</v>
      </c>
      <c r="C337" s="41">
        <v>-585047.05000000005</v>
      </c>
      <c r="D337" s="41">
        <v>-461540.32</v>
      </c>
      <c r="E337" s="41">
        <v>123506.73</v>
      </c>
      <c r="F337" s="41"/>
    </row>
    <row r="338" spans="2:6">
      <c r="B338" s="52" t="s">
        <v>245</v>
      </c>
      <c r="C338" s="41">
        <v>1231727.6100000001</v>
      </c>
      <c r="D338" s="41">
        <v>3210239.3</v>
      </c>
      <c r="E338" s="41">
        <v>1978511.69</v>
      </c>
      <c r="F338" s="41"/>
    </row>
    <row r="339" spans="2:6">
      <c r="B339" s="52" t="s">
        <v>246</v>
      </c>
      <c r="C339" s="41">
        <v>-2454990.17</v>
      </c>
      <c r="D339" s="41">
        <v>-344012.71</v>
      </c>
      <c r="E339" s="41">
        <v>2110977.46</v>
      </c>
      <c r="F339" s="41"/>
    </row>
    <row r="340" spans="2:6">
      <c r="B340" s="52" t="s">
        <v>247</v>
      </c>
      <c r="C340" s="41">
        <v>-461421.38</v>
      </c>
      <c r="D340" s="41">
        <v>-554466.38</v>
      </c>
      <c r="E340" s="41">
        <v>-93045</v>
      </c>
      <c r="F340" s="41"/>
    </row>
    <row r="341" spans="2:6">
      <c r="B341" s="52" t="s">
        <v>248</v>
      </c>
      <c r="C341" s="41">
        <v>-4527267.2</v>
      </c>
      <c r="D341" s="41">
        <v>-5986405.5300000003</v>
      </c>
      <c r="E341" s="41">
        <v>-1459138.33</v>
      </c>
      <c r="F341" s="41"/>
    </row>
    <row r="342" spans="2:6">
      <c r="B342" s="52" t="s">
        <v>249</v>
      </c>
      <c r="C342" s="41">
        <v>-5156394.21</v>
      </c>
      <c r="D342" s="41">
        <v>-5156394.21</v>
      </c>
      <c r="E342" s="41">
        <v>0</v>
      </c>
      <c r="F342" s="41"/>
    </row>
    <row r="343" spans="2:6">
      <c r="B343" s="52" t="s">
        <v>250</v>
      </c>
      <c r="C343" s="41">
        <v>-320191.39</v>
      </c>
      <c r="D343" s="41">
        <v>-320191.39</v>
      </c>
      <c r="E343" s="41">
        <v>0</v>
      </c>
      <c r="F343" s="41"/>
    </row>
    <row r="344" spans="2:6" ht="15" customHeight="1">
      <c r="B344" s="52" t="s">
        <v>251</v>
      </c>
      <c r="C344" s="41">
        <v>-1255412.3999999999</v>
      </c>
      <c r="D344" s="41">
        <v>-1255412.3999999999</v>
      </c>
      <c r="E344" s="41">
        <v>0</v>
      </c>
      <c r="F344" s="41"/>
    </row>
    <row r="345" spans="2:6" ht="15" customHeight="1">
      <c r="B345" s="52" t="s">
        <v>252</v>
      </c>
      <c r="C345" s="41">
        <v>-1734597.35</v>
      </c>
      <c r="D345" s="41">
        <v>-1734597.35</v>
      </c>
      <c r="E345" s="41">
        <v>0</v>
      </c>
      <c r="F345" s="41"/>
    </row>
    <row r="346" spans="2:6" ht="15" customHeight="1">
      <c r="B346" s="52" t="s">
        <v>253</v>
      </c>
      <c r="C346" s="41">
        <v>-3348471.46</v>
      </c>
      <c r="D346" s="41">
        <v>-6289198.1600000001</v>
      </c>
      <c r="E346" s="41">
        <v>-2940726.7</v>
      </c>
      <c r="F346" s="41"/>
    </row>
    <row r="347" spans="2:6">
      <c r="B347" s="52" t="s">
        <v>254</v>
      </c>
      <c r="C347" s="41">
        <v>-48000</v>
      </c>
      <c r="D347" s="41">
        <v>-148000</v>
      </c>
      <c r="E347" s="41">
        <v>-100000</v>
      </c>
      <c r="F347" s="41"/>
    </row>
    <row r="348" spans="2:6" ht="15" customHeight="1">
      <c r="B348" s="42" t="s">
        <v>255</v>
      </c>
      <c r="C348" s="43">
        <v>-4069486.88</v>
      </c>
      <c r="D348" s="43">
        <v>-4352494.09</v>
      </c>
      <c r="E348" s="43">
        <v>-283007.21000000002</v>
      </c>
      <c r="F348" s="43"/>
    </row>
    <row r="349" spans="2:6" ht="20.25" customHeight="1">
      <c r="C349" s="67">
        <v>-25149328.030000001</v>
      </c>
      <c r="D349" s="67">
        <v>-28605817.27</v>
      </c>
      <c r="E349" s="110">
        <v>-3456489.24</v>
      </c>
      <c r="F349" s="106"/>
    </row>
    <row r="353" spans="2:5">
      <c r="B353" s="29" t="s">
        <v>256</v>
      </c>
    </row>
    <row r="355" spans="2:5" ht="15" customHeight="1">
      <c r="B355" s="96" t="s">
        <v>257</v>
      </c>
      <c r="C355" s="97" t="s">
        <v>51</v>
      </c>
      <c r="D355" s="37" t="s">
        <v>52</v>
      </c>
      <c r="E355" s="37" t="s">
        <v>53</v>
      </c>
    </row>
    <row r="356" spans="2:5">
      <c r="B356" s="80" t="s">
        <v>258</v>
      </c>
      <c r="C356" s="39">
        <v>3775967.88</v>
      </c>
      <c r="D356" s="39">
        <v>3938052.01</v>
      </c>
      <c r="E356" s="39">
        <v>162084.13</v>
      </c>
    </row>
    <row r="357" spans="2:5">
      <c r="B357" s="52" t="s">
        <v>259</v>
      </c>
      <c r="C357" s="41">
        <v>19139446.57</v>
      </c>
      <c r="D357" s="41">
        <v>18050218.710000001</v>
      </c>
      <c r="E357" s="41">
        <v>-1089227.8600000001</v>
      </c>
    </row>
    <row r="358" spans="2:5">
      <c r="B358" s="52" t="s">
        <v>260</v>
      </c>
      <c r="C358" s="41">
        <v>1297187.96</v>
      </c>
      <c r="D358" s="41">
        <v>1854960.24</v>
      </c>
      <c r="E358" s="41">
        <v>557772.28</v>
      </c>
    </row>
    <row r="359" spans="2:5">
      <c r="B359" s="52" t="s">
        <v>261</v>
      </c>
      <c r="C359" s="41">
        <v>2213182.62</v>
      </c>
      <c r="D359" s="41">
        <v>2828211.7</v>
      </c>
      <c r="E359" s="41">
        <v>615029.07999999996</v>
      </c>
    </row>
    <row r="360" spans="2:5">
      <c r="B360" s="52" t="s">
        <v>262</v>
      </c>
      <c r="C360" s="41">
        <v>962.83</v>
      </c>
      <c r="D360" s="41">
        <v>1218.18</v>
      </c>
      <c r="E360" s="41">
        <v>255.35</v>
      </c>
    </row>
    <row r="361" spans="2:5">
      <c r="B361" s="52" t="s">
        <v>263</v>
      </c>
      <c r="C361" s="41">
        <v>1678201.13</v>
      </c>
      <c r="D361" s="41">
        <v>1505707.48</v>
      </c>
      <c r="E361" s="41">
        <v>-172493.65</v>
      </c>
    </row>
    <row r="362" spans="2:5">
      <c r="B362" s="52" t="s">
        <v>264</v>
      </c>
      <c r="C362" s="41">
        <v>735587.33</v>
      </c>
      <c r="D362" s="41">
        <v>287531.42</v>
      </c>
      <c r="E362" s="41">
        <v>-448055.91</v>
      </c>
    </row>
    <row r="363" spans="2:5">
      <c r="B363" s="52" t="s">
        <v>265</v>
      </c>
      <c r="C363" s="41">
        <v>1485929.51</v>
      </c>
      <c r="D363" s="41">
        <v>1505705.12</v>
      </c>
      <c r="E363" s="41">
        <v>19775.61</v>
      </c>
    </row>
    <row r="364" spans="2:5" ht="15" customHeight="1">
      <c r="B364" s="52" t="s">
        <v>266</v>
      </c>
      <c r="C364" s="41">
        <v>735586.29</v>
      </c>
      <c r="D364" s="41">
        <v>118591.92</v>
      </c>
      <c r="E364" s="41">
        <v>-616994.37</v>
      </c>
    </row>
    <row r="365" spans="2:5">
      <c r="B365" s="52" t="s">
        <v>267</v>
      </c>
      <c r="C365" s="41">
        <v>2089316</v>
      </c>
      <c r="D365" s="41">
        <v>2089316</v>
      </c>
      <c r="E365" s="41">
        <v>0</v>
      </c>
    </row>
    <row r="366" spans="2:5">
      <c r="B366" s="40" t="s">
        <v>268</v>
      </c>
      <c r="C366" s="41">
        <v>2089316</v>
      </c>
      <c r="D366" s="41">
        <v>2089316</v>
      </c>
      <c r="E366" s="41">
        <v>0</v>
      </c>
    </row>
    <row r="367" spans="2:5">
      <c r="B367" s="40" t="s">
        <v>269</v>
      </c>
      <c r="C367" s="41">
        <v>35240684.119999997</v>
      </c>
      <c r="D367" s="41">
        <v>34268828.780000001</v>
      </c>
      <c r="E367" s="41">
        <v>-971855.34</v>
      </c>
    </row>
    <row r="368" spans="2:5">
      <c r="B368" s="42"/>
      <c r="C368" s="43"/>
      <c r="D368" s="43"/>
      <c r="E368" s="43"/>
    </row>
    <row r="369" spans="2:7" ht="21.75" customHeight="1">
      <c r="C369" s="67">
        <v>35240684.119999997</v>
      </c>
      <c r="D369" s="67">
        <v>34268828.780000001</v>
      </c>
      <c r="E369" s="67">
        <v>-971855.34</v>
      </c>
    </row>
    <row r="372" spans="2:7" ht="24" customHeight="1">
      <c r="B372" s="96" t="s">
        <v>270</v>
      </c>
      <c r="C372" s="97" t="s">
        <v>53</v>
      </c>
      <c r="D372" s="37" t="s">
        <v>271</v>
      </c>
      <c r="E372" s="6"/>
    </row>
    <row r="373" spans="2:7">
      <c r="B373" s="38" t="s">
        <v>272</v>
      </c>
      <c r="C373" s="104">
        <v>3669050.24</v>
      </c>
      <c r="D373" s="39"/>
      <c r="E373" s="50"/>
    </row>
    <row r="374" spans="2:7">
      <c r="B374" s="40" t="s">
        <v>273</v>
      </c>
      <c r="C374" s="53">
        <v>3669050.24</v>
      </c>
      <c r="D374" s="41"/>
      <c r="E374" s="50"/>
    </row>
    <row r="375" spans="2:7">
      <c r="B375" s="40" t="s">
        <v>274</v>
      </c>
      <c r="C375" s="53">
        <v>1329741.68</v>
      </c>
      <c r="D375" s="41"/>
      <c r="E375" s="50"/>
    </row>
    <row r="376" spans="2:7">
      <c r="B376" s="40" t="s">
        <v>275</v>
      </c>
      <c r="C376" s="53">
        <v>75620</v>
      </c>
      <c r="D376" s="41"/>
      <c r="E376" s="50"/>
    </row>
    <row r="377" spans="2:7">
      <c r="B377" s="40" t="s">
        <v>276</v>
      </c>
      <c r="C377" s="53">
        <v>1405361.68</v>
      </c>
      <c r="D377" s="41"/>
      <c r="E377" s="50"/>
    </row>
    <row r="378" spans="2:7">
      <c r="B378" s="42"/>
      <c r="C378" s="56"/>
      <c r="D378" s="43"/>
      <c r="E378" s="50"/>
      <c r="F378" s="6"/>
      <c r="G378" s="6"/>
    </row>
    <row r="379" spans="2:7" ht="18" customHeight="1">
      <c r="C379" s="67">
        <v>5074411.92</v>
      </c>
      <c r="D379" s="37"/>
      <c r="E379" s="6"/>
      <c r="F379" s="6"/>
      <c r="G379" s="6"/>
    </row>
    <row r="380" spans="2:7">
      <c r="F380" s="6"/>
      <c r="G380" s="6"/>
    </row>
    <row r="381" spans="2:7" ht="15">
      <c r="B381"/>
      <c r="F381" s="6"/>
      <c r="G381" s="6"/>
    </row>
    <row r="382" spans="2:7">
      <c r="F382" s="6"/>
      <c r="G382" s="6"/>
    </row>
    <row r="383" spans="2:7">
      <c r="F383" s="6"/>
      <c r="G383" s="6"/>
    </row>
    <row r="384" spans="2:7">
      <c r="B384" s="29" t="s">
        <v>277</v>
      </c>
      <c r="F384" s="6"/>
      <c r="G384" s="6"/>
    </row>
    <row r="385" spans="2:7" ht="12" customHeight="1">
      <c r="B385" s="29" t="s">
        <v>278</v>
      </c>
      <c r="F385" s="6"/>
      <c r="G385" s="6"/>
    </row>
    <row r="386" spans="2:7">
      <c r="B386" s="111"/>
      <c r="C386" s="111"/>
      <c r="D386" s="111"/>
      <c r="E386" s="111"/>
      <c r="F386" s="6"/>
      <c r="G386" s="6"/>
    </row>
    <row r="387" spans="2:7">
      <c r="B387" s="10"/>
      <c r="C387" s="10"/>
      <c r="D387" s="10"/>
      <c r="E387" s="10"/>
      <c r="F387" s="6"/>
      <c r="G387" s="6"/>
    </row>
    <row r="388" spans="2:7">
      <c r="B388" s="112" t="s">
        <v>279</v>
      </c>
      <c r="C388" s="113"/>
      <c r="D388" s="113"/>
      <c r="E388" s="114"/>
      <c r="F388" s="6"/>
      <c r="G388" s="6"/>
    </row>
    <row r="389" spans="2:7">
      <c r="B389" s="115" t="s">
        <v>280</v>
      </c>
      <c r="C389" s="116"/>
      <c r="D389" s="116"/>
      <c r="E389" s="117"/>
      <c r="F389" s="6"/>
      <c r="G389" s="118"/>
    </row>
    <row r="390" spans="2:7">
      <c r="B390" s="119" t="s">
        <v>281</v>
      </c>
      <c r="C390" s="120"/>
      <c r="D390" s="120"/>
      <c r="E390" s="121"/>
      <c r="F390" s="6"/>
      <c r="G390" s="118"/>
    </row>
    <row r="391" spans="2:7">
      <c r="B391" s="122" t="s">
        <v>282</v>
      </c>
      <c r="C391" s="123"/>
      <c r="E391" s="124">
        <v>25467046.059999999</v>
      </c>
      <c r="F391" s="6"/>
      <c r="G391" s="118"/>
    </row>
    <row r="392" spans="2:7">
      <c r="B392" s="125"/>
      <c r="C392" s="125"/>
      <c r="D392" s="6"/>
      <c r="F392" s="6"/>
      <c r="G392" s="118"/>
    </row>
    <row r="393" spans="2:7">
      <c r="B393" s="126" t="s">
        <v>283</v>
      </c>
      <c r="C393" s="126"/>
      <c r="D393" s="127"/>
      <c r="E393" s="128">
        <f>SUM(D393:D398)</f>
        <v>0.76</v>
      </c>
      <c r="F393" s="6"/>
      <c r="G393" s="6"/>
    </row>
    <row r="394" spans="2:7">
      <c r="B394" s="129" t="s">
        <v>284</v>
      </c>
      <c r="C394" s="129"/>
      <c r="D394" s="130" t="s">
        <v>285</v>
      </c>
      <c r="E394" s="131"/>
      <c r="F394" s="6"/>
      <c r="G394" s="6"/>
    </row>
    <row r="395" spans="2:7">
      <c r="B395" s="129" t="s">
        <v>286</v>
      </c>
      <c r="C395" s="129"/>
      <c r="D395" s="130" t="s">
        <v>285</v>
      </c>
      <c r="E395" s="131"/>
      <c r="F395" s="6"/>
      <c r="G395" s="6"/>
    </row>
    <row r="396" spans="2:7" ht="15" customHeight="1">
      <c r="B396" s="129" t="s">
        <v>287</v>
      </c>
      <c r="C396" s="129"/>
      <c r="D396" s="130" t="s">
        <v>285</v>
      </c>
      <c r="E396" s="131"/>
      <c r="F396" s="6"/>
      <c r="G396" s="6"/>
    </row>
    <row r="397" spans="2:7" ht="15" customHeight="1">
      <c r="B397" s="129" t="s">
        <v>288</v>
      </c>
      <c r="C397" s="129"/>
      <c r="D397" s="130" t="s">
        <v>285</v>
      </c>
      <c r="E397" s="131"/>
      <c r="F397" s="6"/>
      <c r="G397" s="6"/>
    </row>
    <row r="398" spans="2:7">
      <c r="B398" s="132" t="s">
        <v>289</v>
      </c>
      <c r="C398" s="133"/>
      <c r="D398" s="134">
        <v>0.76</v>
      </c>
      <c r="E398" s="131"/>
      <c r="F398" s="6"/>
      <c r="G398" s="6"/>
    </row>
    <row r="399" spans="2:7">
      <c r="B399" s="125"/>
      <c r="C399" s="125"/>
      <c r="D399" s="6"/>
      <c r="F399" s="6"/>
      <c r="G399" s="6"/>
    </row>
    <row r="400" spans="2:7">
      <c r="B400" s="126" t="s">
        <v>290</v>
      </c>
      <c r="C400" s="126"/>
      <c r="D400" s="127"/>
      <c r="E400" s="135">
        <f>SUM(D400:D404)</f>
        <v>10611095.220000001</v>
      </c>
      <c r="F400" s="6"/>
      <c r="G400" s="6"/>
    </row>
    <row r="401" spans="2:7">
      <c r="B401" s="129" t="s">
        <v>291</v>
      </c>
      <c r="C401" s="129"/>
      <c r="D401" s="130" t="s">
        <v>285</v>
      </c>
      <c r="E401" s="131"/>
      <c r="F401" s="6"/>
      <c r="G401" s="6"/>
    </row>
    <row r="402" spans="2:7">
      <c r="B402" s="129" t="s">
        <v>292</v>
      </c>
      <c r="C402" s="129"/>
      <c r="D402" s="130" t="s">
        <v>285</v>
      </c>
      <c r="E402" s="131"/>
      <c r="F402" s="6"/>
      <c r="G402" s="6"/>
    </row>
    <row r="403" spans="2:7">
      <c r="B403" s="129" t="s">
        <v>293</v>
      </c>
      <c r="C403" s="129"/>
      <c r="D403" s="130" t="s">
        <v>285</v>
      </c>
      <c r="E403" s="131"/>
      <c r="F403" s="6"/>
      <c r="G403" s="6"/>
    </row>
    <row r="404" spans="2:7">
      <c r="B404" s="136" t="s">
        <v>294</v>
      </c>
      <c r="C404" s="137"/>
      <c r="D404" s="138">
        <v>10611095.220000001</v>
      </c>
      <c r="E404" s="139"/>
      <c r="F404" s="6"/>
      <c r="G404" s="6"/>
    </row>
    <row r="405" spans="2:7">
      <c r="B405" s="125"/>
      <c r="C405" s="125"/>
      <c r="F405" s="6"/>
      <c r="G405" s="6"/>
    </row>
    <row r="406" spans="2:7">
      <c r="B406" s="140" t="s">
        <v>295</v>
      </c>
      <c r="C406" s="140"/>
      <c r="E406" s="141">
        <f>+E391+E393-E400</f>
        <v>14855951.6</v>
      </c>
      <c r="F406" s="6"/>
      <c r="G406" s="118"/>
    </row>
    <row r="407" spans="2:7">
      <c r="B407" s="10"/>
      <c r="C407" s="10"/>
      <c r="D407" s="10"/>
      <c r="E407" s="10"/>
      <c r="F407" s="6"/>
      <c r="G407" s="6"/>
    </row>
    <row r="408" spans="2:7">
      <c r="B408" s="10"/>
      <c r="C408" s="10"/>
      <c r="D408" s="10"/>
      <c r="E408" s="10"/>
      <c r="F408" s="6"/>
      <c r="G408" s="6"/>
    </row>
    <row r="409" spans="2:7">
      <c r="B409" s="112" t="s">
        <v>296</v>
      </c>
      <c r="C409" s="113"/>
      <c r="D409" s="113"/>
      <c r="E409" s="114"/>
      <c r="F409" s="6"/>
      <c r="G409" s="6"/>
    </row>
    <row r="410" spans="2:7">
      <c r="B410" s="115" t="s">
        <v>280</v>
      </c>
      <c r="C410" s="116"/>
      <c r="D410" s="116"/>
      <c r="E410" s="117"/>
      <c r="F410" s="6"/>
      <c r="G410" s="6"/>
    </row>
    <row r="411" spans="2:7">
      <c r="B411" s="119" t="s">
        <v>281</v>
      </c>
      <c r="C411" s="120"/>
      <c r="D411" s="120"/>
      <c r="E411" s="121"/>
      <c r="F411" s="6"/>
      <c r="G411" s="6"/>
    </row>
    <row r="412" spans="2:7">
      <c r="B412" s="122" t="s">
        <v>297</v>
      </c>
      <c r="C412" s="123"/>
      <c r="E412" s="142">
        <v>16603495.66</v>
      </c>
      <c r="F412" s="6"/>
      <c r="G412" s="6"/>
    </row>
    <row r="413" spans="2:7">
      <c r="B413" s="125"/>
      <c r="C413" s="125"/>
      <c r="F413" s="6"/>
      <c r="G413" s="6"/>
    </row>
    <row r="414" spans="2:7">
      <c r="B414" s="143" t="s">
        <v>298</v>
      </c>
      <c r="C414" s="143"/>
      <c r="D414" s="127"/>
      <c r="E414" s="144">
        <f>SUM(D414:D431)</f>
        <v>5204038.4400000004</v>
      </c>
      <c r="F414" s="6"/>
      <c r="G414" s="6"/>
    </row>
    <row r="415" spans="2:7">
      <c r="B415" s="129" t="s">
        <v>299</v>
      </c>
      <c r="C415" s="129"/>
      <c r="D415" s="134">
        <v>1459368.2</v>
      </c>
      <c r="E415" s="145"/>
      <c r="F415" s="6"/>
      <c r="G415" s="6"/>
    </row>
    <row r="416" spans="2:7">
      <c r="B416" s="129" t="s">
        <v>300</v>
      </c>
      <c r="C416" s="129"/>
      <c r="D416" s="134">
        <v>75620</v>
      </c>
      <c r="E416" s="145"/>
      <c r="F416" s="6"/>
      <c r="G416" s="6"/>
    </row>
    <row r="417" spans="2:8">
      <c r="B417" s="129" t="s">
        <v>301</v>
      </c>
      <c r="C417" s="129"/>
      <c r="D417" s="130" t="s">
        <v>285</v>
      </c>
      <c r="E417" s="145"/>
      <c r="F417" s="6"/>
      <c r="G417" s="6"/>
    </row>
    <row r="418" spans="2:8">
      <c r="B418" s="129" t="s">
        <v>302</v>
      </c>
      <c r="C418" s="129"/>
      <c r="D418" s="130" t="s">
        <v>285</v>
      </c>
      <c r="E418" s="145"/>
      <c r="F418" s="6"/>
      <c r="G418" s="6"/>
    </row>
    <row r="419" spans="2:8">
      <c r="B419" s="129" t="s">
        <v>303</v>
      </c>
      <c r="C419" s="129"/>
      <c r="D419" s="130" t="s">
        <v>285</v>
      </c>
      <c r="E419" s="145"/>
      <c r="F419" s="6"/>
      <c r="G419" s="118"/>
    </row>
    <row r="420" spans="2:8">
      <c r="B420" s="129" t="s">
        <v>304</v>
      </c>
      <c r="C420" s="129"/>
      <c r="D420" s="130" t="s">
        <v>285</v>
      </c>
      <c r="E420" s="145"/>
      <c r="F420" s="6"/>
      <c r="G420" s="6"/>
    </row>
    <row r="421" spans="2:8">
      <c r="B421" s="129" t="s">
        <v>305</v>
      </c>
      <c r="C421" s="129"/>
      <c r="D421" s="130" t="s">
        <v>285</v>
      </c>
      <c r="E421" s="145"/>
      <c r="F421" s="6"/>
      <c r="G421" s="118"/>
    </row>
    <row r="422" spans="2:8">
      <c r="B422" s="129" t="s">
        <v>306</v>
      </c>
      <c r="C422" s="129"/>
      <c r="D422" s="130" t="s">
        <v>285</v>
      </c>
      <c r="E422" s="145"/>
      <c r="F422" s="6"/>
      <c r="G422" s="6"/>
    </row>
    <row r="423" spans="2:8">
      <c r="B423" s="129" t="s">
        <v>307</v>
      </c>
      <c r="C423" s="129"/>
      <c r="D423" s="130" t="s">
        <v>285</v>
      </c>
      <c r="E423" s="145"/>
      <c r="F423" s="6"/>
      <c r="G423" s="118"/>
    </row>
    <row r="424" spans="2:8">
      <c r="B424" s="129" t="s">
        <v>308</v>
      </c>
      <c r="C424" s="129"/>
      <c r="D424" s="134">
        <v>3669050.24</v>
      </c>
      <c r="E424" s="145"/>
      <c r="F424" s="6"/>
      <c r="G424" s="118"/>
    </row>
    <row r="425" spans="2:8">
      <c r="B425" s="129" t="s">
        <v>309</v>
      </c>
      <c r="C425" s="129"/>
      <c r="D425" s="130" t="s">
        <v>285</v>
      </c>
      <c r="E425" s="145"/>
      <c r="F425" s="6"/>
      <c r="G425" s="118"/>
      <c r="H425" s="146"/>
    </row>
    <row r="426" spans="2:8">
      <c r="B426" s="129" t="s">
        <v>310</v>
      </c>
      <c r="C426" s="129"/>
      <c r="D426" s="130" t="s">
        <v>285</v>
      </c>
      <c r="E426" s="145"/>
      <c r="F426" s="6"/>
      <c r="G426" s="118"/>
      <c r="H426" s="146"/>
    </row>
    <row r="427" spans="2:8">
      <c r="B427" s="129" t="s">
        <v>311</v>
      </c>
      <c r="C427" s="129"/>
      <c r="D427" s="130" t="s">
        <v>285</v>
      </c>
      <c r="E427" s="145"/>
      <c r="F427" s="6"/>
      <c r="G427" s="147"/>
    </row>
    <row r="428" spans="2:8">
      <c r="B428" s="129" t="s">
        <v>312</v>
      </c>
      <c r="C428" s="129"/>
      <c r="D428" s="130" t="s">
        <v>285</v>
      </c>
      <c r="E428" s="145"/>
      <c r="F428" s="6"/>
      <c r="G428" s="6"/>
    </row>
    <row r="429" spans="2:8">
      <c r="B429" s="129" t="s">
        <v>313</v>
      </c>
      <c r="C429" s="129"/>
      <c r="D429" s="130" t="s">
        <v>285</v>
      </c>
      <c r="E429" s="145"/>
      <c r="F429" s="6"/>
      <c r="G429" s="6"/>
    </row>
    <row r="430" spans="2:8" ht="12.75" customHeight="1">
      <c r="B430" s="129" t="s">
        <v>314</v>
      </c>
      <c r="C430" s="129"/>
      <c r="D430" s="130" t="s">
        <v>285</v>
      </c>
      <c r="E430" s="145"/>
      <c r="F430" s="6"/>
      <c r="G430" s="6"/>
    </row>
    <row r="431" spans="2:8">
      <c r="B431" s="148" t="s">
        <v>315</v>
      </c>
      <c r="C431" s="149"/>
      <c r="D431" s="150">
        <v>0</v>
      </c>
      <c r="E431" s="145"/>
      <c r="F431" s="6"/>
      <c r="G431" s="6"/>
    </row>
    <row r="432" spans="2:8">
      <c r="B432" s="125"/>
      <c r="C432" s="125"/>
      <c r="F432" s="6"/>
      <c r="G432" s="6"/>
    </row>
    <row r="433" spans="2:7">
      <c r="B433" s="143" t="s">
        <v>316</v>
      </c>
      <c r="C433" s="143"/>
      <c r="D433" s="127"/>
      <c r="E433" s="144">
        <f>SUM(D433:D440)</f>
        <v>5.14</v>
      </c>
      <c r="F433" s="6"/>
      <c r="G433" s="6"/>
    </row>
    <row r="434" spans="2:7">
      <c r="B434" s="129" t="s">
        <v>317</v>
      </c>
      <c r="C434" s="129"/>
      <c r="D434" s="130" t="s">
        <v>285</v>
      </c>
      <c r="E434" s="145"/>
      <c r="F434" s="6"/>
      <c r="G434" s="6"/>
    </row>
    <row r="435" spans="2:7">
      <c r="B435" s="129" t="s">
        <v>318</v>
      </c>
      <c r="C435" s="129"/>
      <c r="D435" s="130" t="s">
        <v>285</v>
      </c>
      <c r="E435" s="145"/>
      <c r="F435" s="6"/>
      <c r="G435" s="6"/>
    </row>
    <row r="436" spans="2:7">
      <c r="B436" s="129" t="s">
        <v>319</v>
      </c>
      <c r="C436" s="129"/>
      <c r="D436" s="130" t="s">
        <v>285</v>
      </c>
      <c r="E436" s="145"/>
      <c r="F436" s="6"/>
      <c r="G436" s="6"/>
    </row>
    <row r="437" spans="2:7">
      <c r="B437" s="129" t="s">
        <v>320</v>
      </c>
      <c r="C437" s="129"/>
      <c r="D437" s="130" t="s">
        <v>285</v>
      </c>
      <c r="E437" s="145"/>
      <c r="F437" s="6"/>
      <c r="G437" s="6"/>
    </row>
    <row r="438" spans="2:7">
      <c r="B438" s="129" t="s">
        <v>321</v>
      </c>
      <c r="C438" s="129"/>
      <c r="D438" s="130" t="s">
        <v>285</v>
      </c>
      <c r="E438" s="145"/>
      <c r="F438" s="6"/>
      <c r="G438" s="6"/>
    </row>
    <row r="439" spans="2:7">
      <c r="B439" s="129" t="s">
        <v>322</v>
      </c>
      <c r="C439" s="129"/>
      <c r="D439" s="134">
        <v>5.14</v>
      </c>
      <c r="E439" s="145"/>
      <c r="F439" s="6"/>
      <c r="G439" s="6"/>
    </row>
    <row r="440" spans="2:7">
      <c r="B440" s="148" t="s">
        <v>323</v>
      </c>
      <c r="C440" s="149"/>
      <c r="D440" s="130" t="s">
        <v>285</v>
      </c>
      <c r="E440" s="145"/>
      <c r="F440" s="6"/>
      <c r="G440" s="6"/>
    </row>
    <row r="441" spans="2:7">
      <c r="B441" s="125"/>
      <c r="C441" s="125"/>
      <c r="F441" s="6"/>
      <c r="G441" s="6"/>
    </row>
    <row r="442" spans="2:7">
      <c r="B442" s="151" t="s">
        <v>324</v>
      </c>
      <c r="E442" s="141">
        <f>+E412-E414+E433</f>
        <v>11399462.359999999</v>
      </c>
      <c r="F442" s="118"/>
      <c r="G442" s="118"/>
    </row>
    <row r="443" spans="2:7">
      <c r="F443" s="152"/>
      <c r="G443" s="6"/>
    </row>
    <row r="444" spans="2:7">
      <c r="F444" s="6"/>
      <c r="G444" s="6"/>
    </row>
    <row r="445" spans="2:7">
      <c r="F445" s="153"/>
      <c r="G445" s="6"/>
    </row>
    <row r="446" spans="2:7">
      <c r="F446" s="153"/>
      <c r="G446" s="6"/>
    </row>
    <row r="447" spans="2:7">
      <c r="F447" s="6"/>
      <c r="G447" s="6"/>
    </row>
    <row r="448" spans="2:7">
      <c r="B448" s="154" t="s">
        <v>325</v>
      </c>
      <c r="C448" s="154"/>
      <c r="D448" s="154"/>
      <c r="E448" s="154"/>
      <c r="F448" s="154"/>
      <c r="G448" s="6"/>
    </row>
    <row r="449" spans="2:7">
      <c r="B449" s="155"/>
      <c r="C449" s="155"/>
      <c r="D449" s="155"/>
      <c r="E449" s="155"/>
      <c r="F449" s="155"/>
      <c r="G449" s="6"/>
    </row>
    <row r="450" spans="2:7">
      <c r="B450" s="155"/>
      <c r="C450" s="155"/>
      <c r="D450" s="155"/>
      <c r="E450" s="155"/>
      <c r="F450" s="155"/>
      <c r="G450" s="6"/>
    </row>
    <row r="451" spans="2:7" ht="21" customHeight="1">
      <c r="B451" s="69" t="s">
        <v>326</v>
      </c>
      <c r="C451" s="70" t="s">
        <v>51</v>
      </c>
      <c r="D451" s="94" t="s">
        <v>52</v>
      </c>
      <c r="E451" s="94" t="s">
        <v>53</v>
      </c>
      <c r="F451" s="6"/>
      <c r="G451" s="6"/>
    </row>
    <row r="452" spans="2:7">
      <c r="B452" s="38" t="s">
        <v>327</v>
      </c>
      <c r="C452" s="156">
        <v>0</v>
      </c>
      <c r="D452" s="104"/>
      <c r="E452" s="104"/>
      <c r="F452" s="6"/>
      <c r="G452" s="6"/>
    </row>
    <row r="453" spans="2:7">
      <c r="B453" s="40"/>
      <c r="C453" s="157">
        <v>0</v>
      </c>
      <c r="D453" s="53"/>
      <c r="E453" s="53"/>
      <c r="F453" s="6"/>
      <c r="G453" s="6"/>
    </row>
    <row r="454" spans="2:7">
      <c r="B454" s="42"/>
      <c r="C454" s="158">
        <v>0</v>
      </c>
      <c r="D454" s="159">
        <v>0</v>
      </c>
      <c r="E454" s="159">
        <v>0</v>
      </c>
      <c r="F454" s="6"/>
      <c r="G454" s="6"/>
    </row>
    <row r="455" spans="2:7" ht="21" customHeight="1">
      <c r="C455" s="37">
        <f t="shared" ref="C455" si="6">SUM(C453:C454)</f>
        <v>0</v>
      </c>
      <c r="D455" s="37">
        <f t="shared" ref="D455:E455" si="7">SUM(D453:D454)</f>
        <v>0</v>
      </c>
      <c r="E455" s="37">
        <f t="shared" si="7"/>
        <v>0</v>
      </c>
      <c r="F455" s="6"/>
      <c r="G455" s="6"/>
    </row>
    <row r="456" spans="2:7">
      <c r="F456" s="6"/>
      <c r="G456" s="6"/>
    </row>
    <row r="457" spans="2:7">
      <c r="F457" s="6"/>
      <c r="G457" s="6"/>
    </row>
    <row r="458" spans="2:7">
      <c r="F458" s="6"/>
      <c r="G458" s="6"/>
    </row>
    <row r="459" spans="2:7">
      <c r="F459" s="6"/>
      <c r="G459" s="6"/>
    </row>
    <row r="460" spans="2:7">
      <c r="B460" s="16" t="s">
        <v>3</v>
      </c>
      <c r="F460" s="6"/>
      <c r="G460" s="6"/>
    </row>
    <row r="461" spans="2:7" ht="12" customHeight="1">
      <c r="F461" s="6"/>
      <c r="G461" s="6"/>
    </row>
    <row r="462" spans="2:7">
      <c r="C462" s="10"/>
      <c r="D462" s="10"/>
      <c r="E462" s="10"/>
    </row>
    <row r="463" spans="2:7">
      <c r="C463" s="10"/>
      <c r="D463" s="10"/>
      <c r="E463" s="10"/>
    </row>
    <row r="464" spans="2:7">
      <c r="C464" s="10"/>
      <c r="D464" s="10"/>
      <c r="E464" s="10"/>
    </row>
    <row r="465" spans="2:7">
      <c r="G465" s="6"/>
    </row>
    <row r="466" spans="2:7">
      <c r="B466" s="15"/>
      <c r="C466" s="10"/>
      <c r="D466" s="15"/>
      <c r="E466" s="15"/>
      <c r="F466" s="12"/>
      <c r="G466" s="12"/>
    </row>
    <row r="467" spans="2:7">
      <c r="B467" s="5" t="s">
        <v>4</v>
      </c>
      <c r="C467" s="10"/>
      <c r="D467" s="3" t="s">
        <v>5</v>
      </c>
      <c r="E467" s="3"/>
      <c r="F467" s="6"/>
      <c r="G467" s="13"/>
    </row>
    <row r="468" spans="2:7">
      <c r="B468" s="5" t="s">
        <v>6</v>
      </c>
      <c r="C468" s="10"/>
      <c r="D468" s="4" t="s">
        <v>7</v>
      </c>
      <c r="E468" s="4"/>
      <c r="F468" s="160"/>
      <c r="G468" s="160"/>
    </row>
    <row r="469" spans="2:7">
      <c r="B469" s="10"/>
      <c r="C469" s="10"/>
      <c r="D469" s="10"/>
      <c r="E469" s="10"/>
      <c r="F469" s="10"/>
      <c r="G469" s="10"/>
    </row>
    <row r="470" spans="2:7">
      <c r="B470" s="10"/>
      <c r="C470" s="10"/>
      <c r="D470" s="10"/>
      <c r="E470" s="10"/>
      <c r="F470" s="10"/>
      <c r="G470" s="10"/>
    </row>
    <row r="474" spans="2:7" ht="12.75" customHeight="1"/>
    <row r="477" spans="2:7" ht="12.75" customHeight="1"/>
  </sheetData>
  <mergeCells count="67">
    <mergeCell ref="D467:E467"/>
    <mergeCell ref="D468:E468"/>
    <mergeCell ref="B437:C437"/>
    <mergeCell ref="B438:C438"/>
    <mergeCell ref="B439:C439"/>
    <mergeCell ref="B440:C440"/>
    <mergeCell ref="B441:C441"/>
    <mergeCell ref="B448:F448"/>
    <mergeCell ref="B431:C431"/>
    <mergeCell ref="B432:C432"/>
    <mergeCell ref="B433:C433"/>
    <mergeCell ref="B434:C434"/>
    <mergeCell ref="B435:C435"/>
    <mergeCell ref="B436:C436"/>
    <mergeCell ref="B425:C425"/>
    <mergeCell ref="B426:C426"/>
    <mergeCell ref="B427:C427"/>
    <mergeCell ref="B428:C428"/>
    <mergeCell ref="B429:C429"/>
    <mergeCell ref="B430:C430"/>
    <mergeCell ref="B419:C419"/>
    <mergeCell ref="B420:C420"/>
    <mergeCell ref="B421:C421"/>
    <mergeCell ref="B422:C422"/>
    <mergeCell ref="B423:C423"/>
    <mergeCell ref="B424:C424"/>
    <mergeCell ref="B413:C413"/>
    <mergeCell ref="B414:C414"/>
    <mergeCell ref="B415:C415"/>
    <mergeCell ref="B416:C416"/>
    <mergeCell ref="B417:C417"/>
    <mergeCell ref="B418:C418"/>
    <mergeCell ref="B405:C405"/>
    <mergeCell ref="B406:C406"/>
    <mergeCell ref="B409:E409"/>
    <mergeCell ref="B410:E410"/>
    <mergeCell ref="B411:E411"/>
    <mergeCell ref="B412:C412"/>
    <mergeCell ref="B399:C399"/>
    <mergeCell ref="B400:C400"/>
    <mergeCell ref="B401:C401"/>
    <mergeCell ref="B402:C402"/>
    <mergeCell ref="B403:C403"/>
    <mergeCell ref="B404:C404"/>
    <mergeCell ref="B393:C393"/>
    <mergeCell ref="B394:C394"/>
    <mergeCell ref="B395:C395"/>
    <mergeCell ref="B396:C396"/>
    <mergeCell ref="B397:C397"/>
    <mergeCell ref="B398:C398"/>
    <mergeCell ref="B386:E386"/>
    <mergeCell ref="B388:E388"/>
    <mergeCell ref="B389:E389"/>
    <mergeCell ref="B390:E390"/>
    <mergeCell ref="B391:C391"/>
    <mergeCell ref="B392:C392"/>
    <mergeCell ref="D181:E181"/>
    <mergeCell ref="D188:E188"/>
    <mergeCell ref="D195:E195"/>
    <mergeCell ref="D202:E202"/>
    <mergeCell ref="D237:E237"/>
    <mergeCell ref="D245:E245"/>
    <mergeCell ref="A2:L2"/>
    <mergeCell ref="A3:F3"/>
    <mergeCell ref="A4:F4"/>
    <mergeCell ref="A9:F9"/>
    <mergeCell ref="D74:E74"/>
  </mergeCells>
  <dataValidations count="4">
    <dataValidation allowBlank="1" showInputMessage="1" showErrorMessage="1" prompt="Especificar origen de dicho recurso: Federal, Estatal, Municipal, Particulares." sqref="D177 D184 D191"/>
    <dataValidation allowBlank="1" showInputMessage="1" showErrorMessage="1" prompt="Características cualitativas significativas que les impacten financieramente." sqref="D144:E144 E177 E184 E191"/>
    <dataValidation allowBlank="1" showInputMessage="1" showErrorMessage="1" prompt="Corresponde al número de la cuenta de acuerdo al Plan de Cuentas emitido por el CONAC (DOF 22/11/2010)." sqref="B144"/>
    <dataValidation allowBlank="1" showInputMessage="1" showErrorMessage="1" prompt="Saldo final del periodo que corresponde la cuenta pública presentada (mensual:  enero, febrero, marzo, etc.; trimestral: 1er, 2do, 3ro. o 4to.)." sqref="C144 C177 C184 C191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2018-05-08T18:15:07Z</dcterms:created>
  <dcterms:modified xsi:type="dcterms:W3CDTF">2018-05-08T18:18:04Z</dcterms:modified>
</cp:coreProperties>
</file>